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895" yWindow="1125" windowWidth="19440" windowHeight="9330"/>
  </bookViews>
  <sheets>
    <sheet name="チェックシート" sheetId="2" r:id="rId1"/>
  </sheets>
  <definedNames>
    <definedName name="_xlnm.Print_Area" localSheetId="0">チェックシート!$A$1:$I$58</definedName>
    <definedName name="_xlnm.Print_Titles" localSheetId="0">チェックシート!$6:$6</definedName>
  </definedNames>
  <calcPr calcId="145621"/>
</workbook>
</file>

<file path=xl/calcChain.xml><?xml version="1.0" encoding="utf-8"?>
<calcChain xmlns="http://schemas.openxmlformats.org/spreadsheetml/2006/main">
  <c r="I7" i="2" l="1"/>
  <c r="F49" i="2" l="1"/>
  <c r="F48" i="2"/>
  <c r="F45" i="2"/>
  <c r="F44" i="2"/>
  <c r="F41" i="2"/>
  <c r="F40" i="2"/>
  <c r="F39" i="2"/>
  <c r="F38" i="2"/>
  <c r="F37" i="2"/>
  <c r="F36" i="2"/>
  <c r="F35" i="2"/>
  <c r="F34" i="2"/>
  <c r="F33" i="2"/>
  <c r="F32" i="2"/>
  <c r="F31" i="2"/>
  <c r="F30" i="2"/>
  <c r="F29" i="2"/>
  <c r="F28" i="2"/>
  <c r="F24" i="2"/>
  <c r="F27" i="2" l="1"/>
  <c r="F26" i="2"/>
  <c r="F25" i="2"/>
  <c r="F23" i="2"/>
  <c r="F21" i="2"/>
  <c r="F19" i="2"/>
  <c r="F18" i="2"/>
  <c r="F15" i="2"/>
  <c r="F10" i="2"/>
  <c r="F9" i="2"/>
  <c r="I39" i="2" l="1"/>
  <c r="I19" i="2" l="1"/>
  <c r="I45" i="2"/>
  <c r="I49" i="2"/>
  <c r="I43" i="2"/>
  <c r="I42" i="2"/>
  <c r="I34" i="2"/>
  <c r="I33" i="2"/>
  <c r="I30" i="2"/>
  <c r="I29" i="2"/>
  <c r="I26" i="2"/>
  <c r="I22" i="2"/>
  <c r="I17" i="2"/>
  <c r="I16" i="2"/>
  <c r="I13" i="2"/>
  <c r="I12" i="2"/>
  <c r="I8" i="2"/>
  <c r="I44" i="2"/>
  <c r="I40" i="2"/>
  <c r="I28" i="2"/>
  <c r="I27" i="2"/>
  <c r="I24" i="2"/>
  <c r="I23" i="2"/>
  <c r="I21" i="2"/>
  <c r="I20" i="2"/>
  <c r="I15" i="2"/>
  <c r="I11" i="2"/>
  <c r="I48" i="2"/>
  <c r="F47" i="2"/>
  <c r="I47" i="2" s="1"/>
  <c r="F46" i="2"/>
  <c r="I46" i="2" s="1"/>
  <c r="I41" i="2"/>
  <c r="I38" i="2"/>
  <c r="I37" i="2"/>
  <c r="I36" i="2"/>
  <c r="I35" i="2"/>
  <c r="I32" i="2"/>
  <c r="I31" i="2"/>
  <c r="I25" i="2"/>
  <c r="I18" i="2"/>
  <c r="I14" i="2"/>
  <c r="I10" i="2"/>
  <c r="I9" i="2"/>
  <c r="I50" i="2" l="1"/>
  <c r="F50" i="2"/>
  <c r="H50" i="2" l="1"/>
</calcChain>
</file>

<file path=xl/sharedStrings.xml><?xml version="1.0" encoding="utf-8"?>
<sst xmlns="http://schemas.openxmlformats.org/spreadsheetml/2006/main" count="149" uniqueCount="100">
  <si>
    <t>情報セキュリティ管理体制</t>
  </si>
  <si>
    <t>情報セキュリティ関連規程類</t>
  </si>
  <si>
    <t>委託先管理（再委託）</t>
  </si>
  <si>
    <t>機密情報の持出し管理</t>
  </si>
  <si>
    <t>社外への情報発信</t>
  </si>
  <si>
    <t>教育・研修</t>
  </si>
  <si>
    <t>ネットワークセキュリティ</t>
  </si>
  <si>
    <t>不正プログラム対策</t>
  </si>
  <si>
    <t>インターネット・メール利用</t>
  </si>
  <si>
    <t>ログ管理</t>
  </si>
  <si>
    <t>機密情報の施錠管理</t>
  </si>
  <si>
    <t>バックアップ</t>
    <phoneticPr fontId="1"/>
  </si>
  <si>
    <t>項目</t>
    <rPh sb="0" eb="2">
      <t>コウモク</t>
    </rPh>
    <phoneticPr fontId="1"/>
  </si>
  <si>
    <t>配点</t>
    <rPh sb="0" eb="2">
      <t>ハイテン</t>
    </rPh>
    <phoneticPr fontId="1"/>
  </si>
  <si>
    <t>回答</t>
    <rPh sb="0" eb="2">
      <t>カイトウ</t>
    </rPh>
    <phoneticPr fontId="1"/>
  </si>
  <si>
    <t>設問</t>
    <rPh sb="0" eb="2">
      <t>セツモン</t>
    </rPh>
    <phoneticPr fontId="1"/>
  </si>
  <si>
    <t>分類</t>
    <rPh sb="0" eb="2">
      <t>ブンルイ</t>
    </rPh>
    <phoneticPr fontId="1"/>
  </si>
  <si>
    <t>機密情報の明確化</t>
    <phoneticPr fontId="1"/>
  </si>
  <si>
    <t>社外に発信する情報について、審査・承認するプロセスが定められていますか。</t>
    <phoneticPr fontId="1"/>
  </si>
  <si>
    <t>社外サービスの利用</t>
    <rPh sb="0" eb="2">
      <t>シャガイ</t>
    </rPh>
    <phoneticPr fontId="1"/>
  </si>
  <si>
    <t>情報セキュリティ事故・事件対応</t>
    <rPh sb="0" eb="2">
      <t>ジョウホウ</t>
    </rPh>
    <rPh sb="8" eb="10">
      <t>ジコ</t>
    </rPh>
    <rPh sb="11" eb="13">
      <t>ジケン</t>
    </rPh>
    <rPh sb="13" eb="15">
      <t>タイオウ</t>
    </rPh>
    <phoneticPr fontId="1"/>
  </si>
  <si>
    <t>監査</t>
    <rPh sb="0" eb="2">
      <t>カンサ</t>
    </rPh>
    <phoneticPr fontId="1"/>
  </si>
  <si>
    <t>機密保持誓約書の取得</t>
    <rPh sb="8" eb="10">
      <t>シュトク</t>
    </rPh>
    <phoneticPr fontId="1"/>
  </si>
  <si>
    <t>機密情報には、適切なアクセス権を設定する等し、業務上情報を知る必要がある人のみが取り扱えるようにしていますか。</t>
    <rPh sb="7" eb="9">
      <t>テキセツ</t>
    </rPh>
    <rPh sb="14" eb="15">
      <t>ケン</t>
    </rPh>
    <rPh sb="16" eb="18">
      <t>セッテイ</t>
    </rPh>
    <rPh sb="20" eb="21">
      <t>ナド</t>
    </rPh>
    <phoneticPr fontId="1"/>
  </si>
  <si>
    <t>アカウント・パスワード管理</t>
    <phoneticPr fontId="1"/>
  </si>
  <si>
    <t>ぜい弱性対策</t>
    <rPh sb="2" eb="4">
      <t>ジャクセイ</t>
    </rPh>
    <rPh sb="4" eb="6">
      <t>タイサク</t>
    </rPh>
    <phoneticPr fontId="1"/>
  </si>
  <si>
    <t>Winny（ウィニー）等のファイル共有・交換ソフトは、使用禁止ソフトウェアに含まれていますか。</t>
    <rPh sb="11" eb="12">
      <t>ナド</t>
    </rPh>
    <rPh sb="17" eb="19">
      <t>キョウユウ</t>
    </rPh>
    <rPh sb="20" eb="22">
      <t>コウカン</t>
    </rPh>
    <rPh sb="27" eb="29">
      <t>シヨウ</t>
    </rPh>
    <rPh sb="29" eb="31">
      <t>キンシ</t>
    </rPh>
    <rPh sb="38" eb="39">
      <t>フク</t>
    </rPh>
    <phoneticPr fontId="1"/>
  </si>
  <si>
    <t>業務上関係のないウェブサイトへのアクセスを制限する仕組みを導入していますか。</t>
    <rPh sb="21" eb="23">
      <t>セイゲン</t>
    </rPh>
    <rPh sb="25" eb="27">
      <t>シク</t>
    </rPh>
    <rPh sb="29" eb="31">
      <t>ドウニュウ</t>
    </rPh>
    <phoneticPr fontId="1"/>
  </si>
  <si>
    <t>私有機器の利用制限</t>
    <rPh sb="0" eb="2">
      <t>シユウ</t>
    </rPh>
    <rPh sb="7" eb="9">
      <t>セイゲン</t>
    </rPh>
    <phoneticPr fontId="1"/>
  </si>
  <si>
    <t>情報記憶媒体の利用</t>
    <rPh sb="0" eb="2">
      <t>ジョウホウ</t>
    </rPh>
    <phoneticPr fontId="1"/>
  </si>
  <si>
    <t>私有パソコンや私有スマートデバイス、私有情報記憶媒体（USB等）等を業務で使用させず、会社が貸与した許可された情報機器のみ使用させていますか。</t>
    <rPh sb="0" eb="2">
      <t>シユウ</t>
    </rPh>
    <rPh sb="7" eb="9">
      <t>シユウ</t>
    </rPh>
    <rPh sb="18" eb="20">
      <t>シユウ</t>
    </rPh>
    <rPh sb="20" eb="22">
      <t>ジョウホウ</t>
    </rPh>
    <rPh sb="22" eb="24">
      <t>キオク</t>
    </rPh>
    <rPh sb="24" eb="26">
      <t>バイタイ</t>
    </rPh>
    <rPh sb="30" eb="31">
      <t>ナド</t>
    </rPh>
    <rPh sb="34" eb="36">
      <t>ギョウム</t>
    </rPh>
    <rPh sb="37" eb="39">
      <t>シヨウ</t>
    </rPh>
    <rPh sb="43" eb="45">
      <t>カイシャ</t>
    </rPh>
    <rPh sb="46" eb="48">
      <t>タイヨ</t>
    </rPh>
    <phoneticPr fontId="1"/>
  </si>
  <si>
    <t>業務で使用してもよい情報記憶媒体を指定し、使用状況を管理台帳等で管理していますか。</t>
    <rPh sb="10" eb="12">
      <t>ジョウホウ</t>
    </rPh>
    <rPh sb="12" eb="14">
      <t>キオク</t>
    </rPh>
    <phoneticPr fontId="1"/>
  </si>
  <si>
    <t>パソコンやサーバ、スマートデバイス、情報記憶媒体を廃棄する場合は、保存されたデータの復元が不可能になるよう、内部の情報を完全に消去するデータ消去ツール等を使用していますか。または、物理的に破壊していますか。</t>
    <rPh sb="18" eb="20">
      <t>ジョウホウ</t>
    </rPh>
    <rPh sb="25" eb="27">
      <t>ハイキ</t>
    </rPh>
    <rPh sb="29" eb="31">
      <t>バアイ</t>
    </rPh>
    <rPh sb="33" eb="35">
      <t>ホゾン</t>
    </rPh>
    <rPh sb="42" eb="44">
      <t>フクゲン</t>
    </rPh>
    <rPh sb="45" eb="48">
      <t>フカノウ</t>
    </rPh>
    <rPh sb="77" eb="79">
      <t>シヨウ</t>
    </rPh>
    <rPh sb="90" eb="93">
      <t>ブツリテキ</t>
    </rPh>
    <rPh sb="94" eb="96">
      <t>ハカイ</t>
    </rPh>
    <phoneticPr fontId="1"/>
  </si>
  <si>
    <t>廃棄を産業廃棄物業者等の外部業者に委託する場合、その外部業者と機密保持契約を締結していますか。</t>
    <rPh sb="26" eb="28">
      <t>ガイブ</t>
    </rPh>
    <phoneticPr fontId="1"/>
  </si>
  <si>
    <t>当社からの依頼に基づき、当社へ廃棄証明を提出可能ですか。</t>
    <rPh sb="0" eb="2">
      <t>トウシャ</t>
    </rPh>
    <rPh sb="5" eb="7">
      <t>イライ</t>
    </rPh>
    <rPh sb="8" eb="9">
      <t>モト</t>
    </rPh>
    <rPh sb="12" eb="14">
      <t>トウシャ</t>
    </rPh>
    <rPh sb="15" eb="17">
      <t>ハイキ</t>
    </rPh>
    <rPh sb="17" eb="19">
      <t>ショウメイ</t>
    </rPh>
    <rPh sb="20" eb="22">
      <t>テイシュツ</t>
    </rPh>
    <rPh sb="22" eb="24">
      <t>カノウ</t>
    </rPh>
    <phoneticPr fontId="1"/>
  </si>
  <si>
    <t>機密情報の管理</t>
    <rPh sb="0" eb="2">
      <t>キミツ</t>
    </rPh>
    <rPh sb="2" eb="4">
      <t>ジョウホウ</t>
    </rPh>
    <rPh sb="5" eb="7">
      <t>カンリ</t>
    </rPh>
    <phoneticPr fontId="1"/>
  </si>
  <si>
    <t>物理的対策</t>
    <rPh sb="3" eb="5">
      <t>タイサク</t>
    </rPh>
    <phoneticPr fontId="1"/>
  </si>
  <si>
    <t>入退室管理</t>
    <phoneticPr fontId="1"/>
  </si>
  <si>
    <t>印刷された機密情報（設計図面情報等）や機密情報から作成された物（金型等）は、業務上情報を知る必要がある人のみが取り扱えるように、施錠保管していますか。</t>
    <rPh sb="0" eb="2">
      <t>インサツ</t>
    </rPh>
    <rPh sb="5" eb="7">
      <t>キミツ</t>
    </rPh>
    <rPh sb="7" eb="9">
      <t>ジョウホウ</t>
    </rPh>
    <rPh sb="10" eb="12">
      <t>セッケイ</t>
    </rPh>
    <rPh sb="12" eb="14">
      <t>ズメン</t>
    </rPh>
    <rPh sb="14" eb="16">
      <t>ジョウホウ</t>
    </rPh>
    <rPh sb="16" eb="17">
      <t>ナド</t>
    </rPh>
    <rPh sb="19" eb="21">
      <t>キミツ</t>
    </rPh>
    <rPh sb="21" eb="23">
      <t>ジョウホウ</t>
    </rPh>
    <rPh sb="25" eb="27">
      <t>サクセイ</t>
    </rPh>
    <rPh sb="30" eb="31">
      <t>モノ</t>
    </rPh>
    <rPh sb="32" eb="34">
      <t>カナガタ</t>
    </rPh>
    <rPh sb="34" eb="35">
      <t>ナド</t>
    </rPh>
    <phoneticPr fontId="1"/>
  </si>
  <si>
    <t>合計</t>
    <rPh sb="0" eb="2">
      <t>ゴウケイ</t>
    </rPh>
    <phoneticPr fontId="1"/>
  </si>
  <si>
    <t>※ 記載されている手法以外の対応にて同等のリスク低減を実現している場合も可とします。</t>
    <rPh sb="2" eb="4">
      <t>キサイ</t>
    </rPh>
    <rPh sb="9" eb="11">
      <t>シュホウ</t>
    </rPh>
    <rPh sb="11" eb="13">
      <t>イガイ</t>
    </rPh>
    <rPh sb="14" eb="16">
      <t>タイオウ</t>
    </rPh>
    <rPh sb="18" eb="20">
      <t>ドウトウ</t>
    </rPh>
    <rPh sb="24" eb="26">
      <t>テイゲン</t>
    </rPh>
    <rPh sb="27" eb="29">
      <t>ジツゲン</t>
    </rPh>
    <rPh sb="33" eb="35">
      <t>バアイ</t>
    </rPh>
    <rPh sb="36" eb="37">
      <t>カ</t>
    </rPh>
    <phoneticPr fontId="1"/>
  </si>
  <si>
    <t>組織的対策</t>
    <rPh sb="3" eb="5">
      <t>タイサク</t>
    </rPh>
    <phoneticPr fontId="1"/>
  </si>
  <si>
    <t>人的対策</t>
    <phoneticPr fontId="1"/>
  </si>
  <si>
    <r>
      <t>技術的対策</t>
    </r>
    <r>
      <rPr>
        <vertAlign val="superscript"/>
        <sz val="10"/>
        <color rgb="FF000000"/>
        <rFont val="ＭＳ Ｐ明朝"/>
        <family val="1"/>
        <charset val="128"/>
      </rPr>
      <t>※</t>
    </r>
    <phoneticPr fontId="1"/>
  </si>
  <si>
    <t>得点</t>
    <rPh sb="0" eb="2">
      <t>トクテン</t>
    </rPh>
    <phoneticPr fontId="1"/>
  </si>
  <si>
    <t>取引先会社名</t>
    <rPh sb="0" eb="2">
      <t>トリヒキ</t>
    </rPh>
    <rPh sb="2" eb="3">
      <t>サキ</t>
    </rPh>
    <rPh sb="3" eb="6">
      <t>カイシャメイ</t>
    </rPh>
    <phoneticPr fontId="1"/>
  </si>
  <si>
    <t>お取引先様向け情報セキュリティ対策チェックシート（自己診断用）</t>
    <phoneticPr fontId="1"/>
  </si>
  <si>
    <t>機密情報（機密情報を複製・複写したものも含む）が台帳管理されており、明確になっていますか。</t>
    <rPh sb="5" eb="7">
      <t>キミツ</t>
    </rPh>
    <rPh sb="7" eb="9">
      <t>ジョウホウ</t>
    </rPh>
    <rPh sb="10" eb="12">
      <t>フクセイ</t>
    </rPh>
    <rPh sb="13" eb="15">
      <t>フクシャ</t>
    </rPh>
    <rPh sb="20" eb="21">
      <t>フク</t>
    </rPh>
    <phoneticPr fontId="1"/>
  </si>
  <si>
    <t>委託先を訪問し、実地確認を実施していますか。</t>
    <rPh sb="0" eb="3">
      <t>イタクサキ</t>
    </rPh>
    <rPh sb="4" eb="6">
      <t>ホウモン</t>
    </rPh>
    <rPh sb="8" eb="10">
      <t>ジッチ</t>
    </rPh>
    <rPh sb="10" eb="12">
      <t>カクニン</t>
    </rPh>
    <rPh sb="13" eb="15">
      <t>ジッシ</t>
    </rPh>
    <phoneticPr fontId="1"/>
  </si>
  <si>
    <t>社内ネットワークは、ファイアウォール等のネットワーク機器により、インターネット等の社外ネットワークと分離しており、かつ社外ネットワークから社内ネットワークに接続できないよう、適切なアクセス制限を実施していますか。</t>
    <rPh sb="41" eb="43">
      <t>シャガイ</t>
    </rPh>
    <rPh sb="50" eb="52">
      <t>ブンリ</t>
    </rPh>
    <rPh sb="59" eb="61">
      <t>シャガイ</t>
    </rPh>
    <rPh sb="69" eb="71">
      <t>シャナイ</t>
    </rPh>
    <rPh sb="78" eb="80">
      <t>セツゾク</t>
    </rPh>
    <rPh sb="87" eb="89">
      <t>テキセツ</t>
    </rPh>
    <rPh sb="94" eb="96">
      <t>セイゲン</t>
    </rPh>
    <rPh sb="97" eb="99">
      <t>ジッシ</t>
    </rPh>
    <phoneticPr fontId="1"/>
  </si>
  <si>
    <t>機密情報の消去</t>
    <phoneticPr fontId="1"/>
  </si>
  <si>
    <t>得点率</t>
    <rPh sb="0" eb="2">
      <t>トクテン</t>
    </rPh>
    <rPh sb="2" eb="3">
      <t>リツ</t>
    </rPh>
    <phoneticPr fontId="1"/>
  </si>
  <si>
    <t>レンタルサーバやクラウドサービス等の社外サービスを利用する場合の選定基準を定めており、貴社の情報セキュリティ基準と同等、もしくはそれ以上であることを確認していますか。</t>
    <rPh sb="16" eb="17">
      <t>ナド</t>
    </rPh>
    <rPh sb="18" eb="20">
      <t>シャガイ</t>
    </rPh>
    <rPh sb="25" eb="27">
      <t>リヨウ</t>
    </rPh>
    <rPh sb="29" eb="31">
      <t>バアイ</t>
    </rPh>
    <rPh sb="43" eb="45">
      <t>キシャ</t>
    </rPh>
    <rPh sb="54" eb="56">
      <t>キジュン</t>
    </rPh>
    <rPh sb="57" eb="59">
      <t>ドウトウ</t>
    </rPh>
    <rPh sb="66" eb="68">
      <t>イジョウ</t>
    </rPh>
    <rPh sb="74" eb="76">
      <t>カクニン</t>
    </rPh>
    <phoneticPr fontId="1"/>
  </si>
  <si>
    <t>全従業員に対して情報セキュリティ教育や研修が定期的（年１回以上）に実施されており、その受講状況を記録・保管していますか。</t>
    <rPh sb="0" eb="1">
      <t>ゼン</t>
    </rPh>
    <rPh sb="1" eb="4">
      <t>ジュウギョウイン</t>
    </rPh>
    <rPh sb="5" eb="6">
      <t>タイ</t>
    </rPh>
    <rPh sb="51" eb="53">
      <t>ホカン</t>
    </rPh>
    <phoneticPr fontId="1"/>
  </si>
  <si>
    <t>アカウント(システム、サーバのユーザID等)は個人ごとに付与され、推測されにくい十分長いパスワード（8桁以上）が設定されるような仕組みになっていますか。</t>
    <rPh sb="20" eb="21">
      <t>ナド</t>
    </rPh>
    <rPh sb="40" eb="42">
      <t>ジュウブン</t>
    </rPh>
    <rPh sb="42" eb="43">
      <t>ナガ</t>
    </rPh>
    <rPh sb="51" eb="52">
      <t>ケタ</t>
    </rPh>
    <rPh sb="52" eb="54">
      <t>イジョウ</t>
    </rPh>
    <rPh sb="64" eb="66">
      <t>シク</t>
    </rPh>
    <phoneticPr fontId="1"/>
  </si>
  <si>
    <t>パソコンやサーバ、スマートデバイス等で使用するソフトウェアに対して、常に最新のセキュリティ更新プログラムを適用していますか。</t>
    <rPh sb="17" eb="18">
      <t>ナド</t>
    </rPh>
    <rPh sb="19" eb="21">
      <t>シヨウ</t>
    </rPh>
    <rPh sb="30" eb="31">
      <t>タイ</t>
    </rPh>
    <rPh sb="34" eb="35">
      <t>ツネ</t>
    </rPh>
    <rPh sb="36" eb="38">
      <t>サイシン</t>
    </rPh>
    <rPh sb="45" eb="47">
      <t>コウシン</t>
    </rPh>
    <rPh sb="53" eb="55">
      <t>テキヨウ</t>
    </rPh>
    <phoneticPr fontId="1"/>
  </si>
  <si>
    <t>情報漏えいリスク等の観点から使用を禁止するソフトウェアを使用していないことを定期的（毎日）に確認していますか。</t>
    <rPh sb="0" eb="2">
      <t>ジョウホウ</t>
    </rPh>
    <rPh sb="2" eb="3">
      <t>ロウ</t>
    </rPh>
    <rPh sb="8" eb="9">
      <t>ナド</t>
    </rPh>
    <rPh sb="10" eb="12">
      <t>カンテン</t>
    </rPh>
    <rPh sb="14" eb="16">
      <t>シヨウ</t>
    </rPh>
    <rPh sb="17" eb="19">
      <t>キンシ</t>
    </rPh>
    <rPh sb="28" eb="30">
      <t>シヨウ</t>
    </rPh>
    <rPh sb="42" eb="44">
      <t>マイニチ</t>
    </rPh>
    <rPh sb="46" eb="48">
      <t>カクニン</t>
    </rPh>
    <phoneticPr fontId="1"/>
  </si>
  <si>
    <t>機密情報は適切にバックアップを取得しており、かつ取得したバックアップについても、アクセス制御等の適切なセキュリティ管理を実施していますか。</t>
    <rPh sb="0" eb="2">
      <t>キミツ</t>
    </rPh>
    <rPh sb="2" eb="4">
      <t>ジョウホウ</t>
    </rPh>
    <rPh sb="5" eb="7">
      <t>テキセツ</t>
    </rPh>
    <rPh sb="15" eb="17">
      <t>シュトク</t>
    </rPh>
    <rPh sb="24" eb="26">
      <t>シュトク</t>
    </rPh>
    <rPh sb="44" eb="46">
      <t>セイギョ</t>
    </rPh>
    <rPh sb="46" eb="47">
      <t>ナド</t>
    </rPh>
    <rPh sb="48" eb="50">
      <t>テキセツ</t>
    </rPh>
    <rPh sb="57" eb="59">
      <t>カンリ</t>
    </rPh>
    <rPh sb="60" eb="62">
      <t>ジッシ</t>
    </rPh>
    <phoneticPr fontId="1"/>
  </si>
  <si>
    <r>
      <rPr>
        <b/>
        <sz val="16"/>
        <color theme="1"/>
        <rFont val="ＭＳ Ｐゴシック"/>
        <family val="3"/>
        <charset val="128"/>
        <scheme val="minor"/>
      </rPr>
      <t xml:space="preserve">備考
</t>
    </r>
    <r>
      <rPr>
        <b/>
        <sz val="10"/>
        <color theme="1"/>
        <rFont val="ＭＳ Ｐゴシック"/>
        <family val="3"/>
        <charset val="128"/>
        <scheme val="minor"/>
      </rPr>
      <t>「該当しない」の場合の理由等</t>
    </r>
    <rPh sb="0" eb="2">
      <t>ビコウ</t>
    </rPh>
    <rPh sb="4" eb="6">
      <t>ガイトウ</t>
    </rPh>
    <rPh sb="11" eb="13">
      <t>バアイ</t>
    </rPh>
    <rPh sb="14" eb="16">
      <t>リユウ</t>
    </rPh>
    <rPh sb="16" eb="17">
      <t>ナド</t>
    </rPh>
    <phoneticPr fontId="1"/>
  </si>
  <si>
    <t>自己診断実施者
（記入者）</t>
    <rPh sb="0" eb="2">
      <t>ジコ</t>
    </rPh>
    <rPh sb="2" eb="4">
      <t>シンダン</t>
    </rPh>
    <rPh sb="4" eb="6">
      <t>ジッシ</t>
    </rPh>
    <rPh sb="6" eb="7">
      <t>シャ</t>
    </rPh>
    <rPh sb="9" eb="11">
      <t>キニュウ</t>
    </rPh>
    <rPh sb="11" eb="12">
      <t>シャ</t>
    </rPh>
    <phoneticPr fontId="1"/>
  </si>
  <si>
    <t>貴社が委託先に機密情報を共有する場合、貴社が当社に負うのと同じ秘密保持義務を委託先に負わせていますか。</t>
    <rPh sb="0" eb="2">
      <t>キシャ</t>
    </rPh>
    <rPh sb="3" eb="6">
      <t>イタクサキ</t>
    </rPh>
    <rPh sb="7" eb="9">
      <t>キミツ</t>
    </rPh>
    <rPh sb="9" eb="11">
      <t>ジョウホウ</t>
    </rPh>
    <rPh sb="19" eb="21">
      <t>キシャ</t>
    </rPh>
    <rPh sb="22" eb="24">
      <t>トウシャ</t>
    </rPh>
    <rPh sb="25" eb="26">
      <t>オ</t>
    </rPh>
    <rPh sb="29" eb="30">
      <t>オナ</t>
    </rPh>
    <rPh sb="31" eb="33">
      <t>ヒミツ</t>
    </rPh>
    <rPh sb="33" eb="35">
      <t>ホジ</t>
    </rPh>
    <rPh sb="35" eb="37">
      <t>ギム</t>
    </rPh>
    <rPh sb="38" eb="41">
      <t>イタクサキ</t>
    </rPh>
    <rPh sb="42" eb="43">
      <t>オ</t>
    </rPh>
    <phoneticPr fontId="1"/>
  </si>
  <si>
    <t>貴社が委託先に機密情報を共有する場合、受け渡しを記録し、管理していますか。</t>
    <rPh sb="24" eb="26">
      <t>キロク</t>
    </rPh>
    <phoneticPr fontId="1"/>
  </si>
  <si>
    <t>貴社が委託先に機密情報を共有する場合、委託先に対しても貴社と同等の情報セキュリティ教育や研修が定期的（年１回以上）に実施されるように要求していますか。</t>
    <rPh sb="27" eb="29">
      <t>キシャ</t>
    </rPh>
    <rPh sb="30" eb="32">
      <t>ドウトウ</t>
    </rPh>
    <rPh sb="33" eb="35">
      <t>ジョウホウ</t>
    </rPh>
    <rPh sb="41" eb="43">
      <t>キョウイク</t>
    </rPh>
    <rPh sb="44" eb="46">
      <t>ケンシュウ</t>
    </rPh>
    <rPh sb="47" eb="50">
      <t>テイキテキ</t>
    </rPh>
    <rPh sb="58" eb="60">
      <t>ジッシ</t>
    </rPh>
    <rPh sb="66" eb="68">
      <t>ヨウキュウ</t>
    </rPh>
    <phoneticPr fontId="1"/>
  </si>
  <si>
    <t>機密情報を保存するサーバやシステム等の設置場所に出入り可能な人を制限する施錠等の物理的な対策が備わっていますか。</t>
    <rPh sb="17" eb="18">
      <t>ナド</t>
    </rPh>
    <rPh sb="30" eb="31">
      <t>ヒト</t>
    </rPh>
    <rPh sb="32" eb="34">
      <t>セイゲン</t>
    </rPh>
    <rPh sb="36" eb="38">
      <t>セジョウ</t>
    </rPh>
    <rPh sb="38" eb="39">
      <t>ナド</t>
    </rPh>
    <rPh sb="40" eb="43">
      <t>ブツリテキ</t>
    </rPh>
    <rPh sb="44" eb="46">
      <t>タイサク</t>
    </rPh>
    <rPh sb="47" eb="48">
      <t>ソナ</t>
    </rPh>
    <phoneticPr fontId="1"/>
  </si>
  <si>
    <t>機密情報を保存するサーバやシステム等の設置場所へ持ち込む機器については、事前に必要性や妥当性を確認していますか。</t>
    <rPh sb="24" eb="25">
      <t>モ</t>
    </rPh>
    <rPh sb="26" eb="27">
      <t>コ</t>
    </rPh>
    <rPh sb="28" eb="30">
      <t>キキ</t>
    </rPh>
    <rPh sb="36" eb="38">
      <t>ジゼン</t>
    </rPh>
    <rPh sb="39" eb="42">
      <t>ヒツヨウセイ</t>
    </rPh>
    <rPh sb="43" eb="46">
      <t>ダトウセイ</t>
    </rPh>
    <rPh sb="47" eb="49">
      <t>カクニン</t>
    </rPh>
    <phoneticPr fontId="1"/>
  </si>
  <si>
    <t>パソコンやサーバ、スマートデバイス（スマートフォンやタブレット）等で使用するOSに対して、常に最新のセキュリティ更新プログラム（セキュリティパッチ）を適用していますか。</t>
    <rPh sb="32" eb="33">
      <t>ナド</t>
    </rPh>
    <rPh sb="34" eb="36">
      <t>シヨウ</t>
    </rPh>
    <rPh sb="41" eb="42">
      <t>タイ</t>
    </rPh>
    <rPh sb="45" eb="46">
      <t>ツネ</t>
    </rPh>
    <rPh sb="47" eb="49">
      <t>サイシン</t>
    </rPh>
    <rPh sb="56" eb="58">
      <t>コウシン</t>
    </rPh>
    <rPh sb="75" eb="77">
      <t>テキヨウ</t>
    </rPh>
    <phoneticPr fontId="1"/>
  </si>
  <si>
    <t>会社が許可していないメールアドレスやオンラインストレージサービス※等の使用を禁止していますか。　　※インターネット上のファイル共有サービス(Googleドライブ、OneDrive等）</t>
    <rPh sb="3" eb="5">
      <t>キョカ</t>
    </rPh>
    <rPh sb="33" eb="34">
      <t>ナド</t>
    </rPh>
    <rPh sb="35" eb="37">
      <t>シヨウ</t>
    </rPh>
    <rPh sb="38" eb="40">
      <t>キンシ</t>
    </rPh>
    <rPh sb="57" eb="58">
      <t>ジョウ</t>
    </rPh>
    <rPh sb="63" eb="65">
      <t>キョウユウ</t>
    </rPh>
    <rPh sb="89" eb="90">
      <t>ナド</t>
    </rPh>
    <phoneticPr fontId="1"/>
  </si>
  <si>
    <t>対象外
条件</t>
    <rPh sb="0" eb="2">
      <t>タイショウ</t>
    </rPh>
    <rPh sb="2" eb="3">
      <t>ガイ</t>
    </rPh>
    <rPh sb="4" eb="6">
      <t>ジョウケン</t>
    </rPh>
    <phoneticPr fontId="1"/>
  </si>
  <si>
    <t>―</t>
    <phoneticPr fontId="1"/>
  </si>
  <si>
    <t>*1</t>
    <phoneticPr fontId="1"/>
  </si>
  <si>
    <t>*2、3</t>
    <phoneticPr fontId="1"/>
  </si>
  <si>
    <t>*3</t>
    <phoneticPr fontId="1"/>
  </si>
  <si>
    <t>*2</t>
    <phoneticPr fontId="1"/>
  </si>
  <si>
    <t>[ 対象外条件の詳細 ]</t>
    <rPh sb="2" eb="5">
      <t>タイショウガイ</t>
    </rPh>
    <rPh sb="5" eb="7">
      <t>ジョウケン</t>
    </rPh>
    <rPh sb="8" eb="10">
      <t>ショウサイ</t>
    </rPh>
    <phoneticPr fontId="1"/>
  </si>
  <si>
    <t>*1：外注先に委託していない場合、回答は「該当しない」を選択して下さい。</t>
    <rPh sb="3" eb="6">
      <t>ガイチュウサキ</t>
    </rPh>
    <rPh sb="7" eb="9">
      <t>イタク</t>
    </rPh>
    <rPh sb="14" eb="16">
      <t>バアイ</t>
    </rPh>
    <rPh sb="17" eb="19">
      <t>カイトウ</t>
    </rPh>
    <rPh sb="21" eb="23">
      <t>ガイトウ</t>
    </rPh>
    <rPh sb="28" eb="30">
      <t>センタク</t>
    </rPh>
    <rPh sb="32" eb="33">
      <t>クダ</t>
    </rPh>
    <phoneticPr fontId="1"/>
  </si>
  <si>
    <t>*2：貴社でサーバや情報システム等を導入していない場合、回答は「該当しない」を選択して下さい。</t>
    <rPh sb="3" eb="5">
      <t>キシャ</t>
    </rPh>
    <rPh sb="10" eb="12">
      <t>ジョウホウ</t>
    </rPh>
    <rPh sb="16" eb="17">
      <t>トウ</t>
    </rPh>
    <rPh sb="18" eb="20">
      <t>ドウニュウ</t>
    </rPh>
    <rPh sb="25" eb="27">
      <t>バアイ</t>
    </rPh>
    <rPh sb="28" eb="30">
      <t>カイトウ</t>
    </rPh>
    <rPh sb="32" eb="34">
      <t>ガイトウ</t>
    </rPh>
    <rPh sb="39" eb="41">
      <t>センタク</t>
    </rPh>
    <rPh sb="43" eb="44">
      <t>クダ</t>
    </rPh>
    <phoneticPr fontId="1"/>
  </si>
  <si>
    <t>自己診断実施年月日</t>
    <rPh sb="0" eb="2">
      <t>ジコ</t>
    </rPh>
    <rPh sb="2" eb="4">
      <t>シンダン</t>
    </rPh>
    <rPh sb="4" eb="6">
      <t>ジッシ</t>
    </rPh>
    <rPh sb="6" eb="9">
      <t>ネンガッピ</t>
    </rPh>
    <phoneticPr fontId="1"/>
  </si>
  <si>
    <t>機密情報は他の情報と区別して保管していますか。</t>
    <phoneticPr fontId="1"/>
  </si>
  <si>
    <t>情報セキュリティ監査等を実施し、定期的（年１回以上）に情報セキュリティ管理状況を確認しており、確認された問題点については、適切に改善していますか。</t>
    <rPh sb="10" eb="11">
      <t>ナド</t>
    </rPh>
    <rPh sb="20" eb="21">
      <t>ネン</t>
    </rPh>
    <rPh sb="22" eb="23">
      <t>カイ</t>
    </rPh>
    <rPh sb="23" eb="25">
      <t>イジョウ</t>
    </rPh>
    <rPh sb="47" eb="49">
      <t>カクニン</t>
    </rPh>
    <phoneticPr fontId="1"/>
  </si>
  <si>
    <t>情報セキュリティ管理体制を構築し、責任と役割が明確になっており、それが明文化され、従業員に周知していますか。</t>
    <rPh sb="35" eb="38">
      <t>メイブンカ</t>
    </rPh>
    <phoneticPr fontId="1"/>
  </si>
  <si>
    <t>情報セキュリティ関連の基本方針（ポリシー）や対策基準等が整備されており、それが明文化され、従業員に周知していますか。</t>
    <rPh sb="11" eb="13">
      <t>キホン</t>
    </rPh>
    <rPh sb="13" eb="15">
      <t>ホウシン</t>
    </rPh>
    <rPh sb="22" eb="24">
      <t>タイサク</t>
    </rPh>
    <rPh sb="24" eb="26">
      <t>キジュン</t>
    </rPh>
    <rPh sb="26" eb="27">
      <t>ナド</t>
    </rPh>
    <rPh sb="39" eb="42">
      <t>メイブンカ</t>
    </rPh>
    <phoneticPr fontId="1"/>
  </si>
  <si>
    <t>ウイルス感染や機密情報の漏えい・流出等の情報セキュリティ事故・事件発生時の対応手順や対応体制が明確になっており、それが明文化され、従業員に周知していますか。</t>
    <rPh sb="4" eb="6">
      <t>カンセン</t>
    </rPh>
    <rPh sb="7" eb="9">
      <t>キミツ</t>
    </rPh>
    <rPh sb="9" eb="11">
      <t>ジョウホウ</t>
    </rPh>
    <rPh sb="12" eb="13">
      <t>ロウ</t>
    </rPh>
    <rPh sb="16" eb="18">
      <t>リュウシュツ</t>
    </rPh>
    <rPh sb="18" eb="19">
      <t>ナド</t>
    </rPh>
    <rPh sb="28" eb="30">
      <t>ジコ</t>
    </rPh>
    <rPh sb="31" eb="33">
      <t>ジケン</t>
    </rPh>
    <rPh sb="33" eb="35">
      <t>ハッセイ</t>
    </rPh>
    <rPh sb="35" eb="36">
      <t>ジ</t>
    </rPh>
    <rPh sb="39" eb="41">
      <t>テジュン</t>
    </rPh>
    <rPh sb="42" eb="44">
      <t>タイオウ</t>
    </rPh>
    <rPh sb="44" eb="46">
      <t>タイセイ</t>
    </rPh>
    <rPh sb="47" eb="49">
      <t>メイカク</t>
    </rPh>
    <rPh sb="59" eb="62">
      <t>メイブンカ</t>
    </rPh>
    <rPh sb="65" eb="68">
      <t>ジュウギョウイン</t>
    </rPh>
    <rPh sb="69" eb="71">
      <t>シュウチ</t>
    </rPh>
    <phoneticPr fontId="1"/>
  </si>
  <si>
    <t>従業員の入社、退職、異動等に伴うアカウントの発行・登録・削除や定期的な棚卸（年１回以上）等に関するルールや手順が明確になっており、それが明文化されていると同時に適切に運用していますか。</t>
    <rPh sb="4" eb="6">
      <t>ニュウシャ</t>
    </rPh>
    <rPh sb="22" eb="24">
      <t>ハッコウ</t>
    </rPh>
    <rPh sb="31" eb="34">
      <t>テイキテキ</t>
    </rPh>
    <rPh sb="35" eb="37">
      <t>タナオロシ</t>
    </rPh>
    <rPh sb="44" eb="45">
      <t>ナド</t>
    </rPh>
    <rPh sb="53" eb="55">
      <t>テジュン</t>
    </rPh>
    <rPh sb="77" eb="79">
      <t>ドウジ</t>
    </rPh>
    <rPh sb="83" eb="85">
      <t>ウンヨウ</t>
    </rPh>
    <phoneticPr fontId="1"/>
  </si>
  <si>
    <t>パソコンやサーバ、スマートデバイス等に保管されている全てのファイルに対して、ウイルス対策ソフトウェアによる検査（フルスキャン）が定期的（週1回以上）に実施していますか。</t>
    <rPh sb="17" eb="18">
      <t>ナド</t>
    </rPh>
    <rPh sb="19" eb="21">
      <t>ホカン</t>
    </rPh>
    <rPh sb="26" eb="27">
      <t>スベ</t>
    </rPh>
    <rPh sb="34" eb="35">
      <t>タイ</t>
    </rPh>
    <rPh sb="53" eb="55">
      <t>ケンサ</t>
    </rPh>
    <rPh sb="64" eb="67">
      <t>テイキテキ</t>
    </rPh>
    <rPh sb="68" eb="69">
      <t>シュウ</t>
    </rPh>
    <rPh sb="70" eb="71">
      <t>カイ</t>
    </rPh>
    <rPh sb="71" eb="73">
      <t>イジョウ</t>
    </rPh>
    <rPh sb="75" eb="77">
      <t>ジッシ</t>
    </rPh>
    <phoneticPr fontId="1"/>
  </si>
  <si>
    <t>ウイルス感染時の被害を最小化するための対応手順（ネットワークからの切断等の初動対応や報告方法等）が明確になっており、それが明文化され、従業員に周知していますか。</t>
    <rPh sb="4" eb="6">
      <t>カンセン</t>
    </rPh>
    <rPh sb="6" eb="7">
      <t>ジ</t>
    </rPh>
    <rPh sb="8" eb="10">
      <t>ヒガイ</t>
    </rPh>
    <rPh sb="11" eb="14">
      <t>サイショウカ</t>
    </rPh>
    <rPh sb="19" eb="21">
      <t>タイオウ</t>
    </rPh>
    <rPh sb="21" eb="23">
      <t>テジュン</t>
    </rPh>
    <rPh sb="33" eb="35">
      <t>セツダン</t>
    </rPh>
    <rPh sb="35" eb="36">
      <t>ナド</t>
    </rPh>
    <rPh sb="37" eb="39">
      <t>ショドウ</t>
    </rPh>
    <rPh sb="39" eb="41">
      <t>タイオウ</t>
    </rPh>
    <rPh sb="42" eb="44">
      <t>ホウコク</t>
    </rPh>
    <rPh sb="44" eb="46">
      <t>ホウホウ</t>
    </rPh>
    <rPh sb="46" eb="47">
      <t>ナド</t>
    </rPh>
    <rPh sb="49" eb="51">
      <t>メイカク</t>
    </rPh>
    <rPh sb="61" eb="64">
      <t>メイブンカ</t>
    </rPh>
    <rPh sb="67" eb="70">
      <t>ジュウギョウイン</t>
    </rPh>
    <rPh sb="71" eb="73">
      <t>シュウチ</t>
    </rPh>
    <phoneticPr fontId="1"/>
  </si>
  <si>
    <t>情報漏えいリスク等の観点から使用を禁止するソフトウェアが明確になっており、それが明文化され、従業員に周知していますか。</t>
    <rPh sb="0" eb="2">
      <t>ジョウホウ</t>
    </rPh>
    <rPh sb="2" eb="3">
      <t>ロウ</t>
    </rPh>
    <rPh sb="8" eb="9">
      <t>ナド</t>
    </rPh>
    <rPh sb="10" eb="12">
      <t>カンテン</t>
    </rPh>
    <rPh sb="14" eb="16">
      <t>シヨウ</t>
    </rPh>
    <rPh sb="17" eb="19">
      <t>キンシ</t>
    </rPh>
    <phoneticPr fontId="1"/>
  </si>
  <si>
    <t>機密情報へのアクセスログ（いつ・誰が・どのような操作を実施したのか等）を取得し、貴社で定めた期間で適切に保管していますか。</t>
    <rPh sb="16" eb="17">
      <t>ダレ</t>
    </rPh>
    <rPh sb="24" eb="26">
      <t>ソウサ</t>
    </rPh>
    <rPh sb="27" eb="29">
      <t>ジッシ</t>
    </rPh>
    <rPh sb="33" eb="34">
      <t>ナド</t>
    </rPh>
    <rPh sb="36" eb="38">
      <t>シュトク</t>
    </rPh>
    <rPh sb="40" eb="42">
      <t>キシャ</t>
    </rPh>
    <rPh sb="43" eb="44">
      <t>サダ</t>
    </rPh>
    <rPh sb="46" eb="48">
      <t>キカン</t>
    </rPh>
    <rPh sb="47" eb="48">
      <t>テイキ</t>
    </rPh>
    <rPh sb="49" eb="51">
      <t>テキセツ</t>
    </rPh>
    <rPh sb="52" eb="54">
      <t>ホカン</t>
    </rPh>
    <phoneticPr fontId="1"/>
  </si>
  <si>
    <t>貴社が委託先に機密情報を共有する場合、委託先に対しても貴社と同等の情報セキュリティ管理を要請していますか。</t>
    <phoneticPr fontId="1"/>
  </si>
  <si>
    <t>就業規則等に機密保持の項目を設け、従業員から機密保持の誓約書を取得していますか。</t>
    <phoneticPr fontId="1"/>
  </si>
  <si>
    <t>貴社が委託先に機密情報を共有する場合、委託先に対しても、委託先従業員から貴社と同等の機密保持の誓約書を取得することを要求していますか。</t>
    <rPh sb="19" eb="22">
      <t>イタクサキ</t>
    </rPh>
    <rPh sb="23" eb="24">
      <t>タイ</t>
    </rPh>
    <rPh sb="28" eb="31">
      <t>イタクサキ</t>
    </rPh>
    <rPh sb="31" eb="34">
      <t>ジュウギョウイン</t>
    </rPh>
    <rPh sb="36" eb="38">
      <t>キシャ</t>
    </rPh>
    <rPh sb="39" eb="41">
      <t>ドウトウ</t>
    </rPh>
    <rPh sb="42" eb="44">
      <t>キミツ</t>
    </rPh>
    <rPh sb="44" eb="46">
      <t>ホジ</t>
    </rPh>
    <rPh sb="47" eb="50">
      <t>セイヤクショ</t>
    </rPh>
    <rPh sb="51" eb="53">
      <t>シュトク</t>
    </rPh>
    <rPh sb="58" eb="60">
      <t>ヨウキュウ</t>
    </rPh>
    <phoneticPr fontId="1"/>
  </si>
  <si>
    <t>パソコンやサーバ、スマートデバイス等にウイルス対策ソフトウェアを導入しており、常に最新のパターンファイル（検知・防御ルール）で防御可能な状態になっていますか。</t>
    <rPh sb="17" eb="18">
      <t>ナド</t>
    </rPh>
    <rPh sb="32" eb="34">
      <t>ドウニュウ</t>
    </rPh>
    <rPh sb="39" eb="40">
      <t>ツネ</t>
    </rPh>
    <rPh sb="41" eb="43">
      <t>サイシン</t>
    </rPh>
    <rPh sb="53" eb="55">
      <t>ケンチ</t>
    </rPh>
    <rPh sb="56" eb="58">
      <t>ボウギョ</t>
    </rPh>
    <rPh sb="63" eb="65">
      <t>ボウギョ</t>
    </rPh>
    <rPh sb="65" eb="67">
      <t>カノウ</t>
    </rPh>
    <rPh sb="68" eb="70">
      <t>ジョウタイ</t>
    </rPh>
    <phoneticPr fontId="1"/>
  </si>
  <si>
    <t>機密情報は、所定のサーバやシステム等でのみ管理し、アクセス制御等の適切なセキュリティ管理を実施していますか。</t>
    <rPh sb="6" eb="8">
      <t>ショテイ</t>
    </rPh>
    <rPh sb="17" eb="18">
      <t>ナド</t>
    </rPh>
    <rPh sb="21" eb="23">
      <t>カンリ</t>
    </rPh>
    <rPh sb="29" eb="31">
      <t>セイギョ</t>
    </rPh>
    <rPh sb="31" eb="32">
      <t>ナド</t>
    </rPh>
    <phoneticPr fontId="1"/>
  </si>
  <si>
    <t>機密情報を保存するサーバやシステム等の設置場所への出入りを管理台帳等で管理していますか。</t>
    <rPh sb="25" eb="27">
      <t>デハイ</t>
    </rPh>
    <phoneticPr fontId="1"/>
  </si>
  <si>
    <t>*2</t>
    <phoneticPr fontId="1"/>
  </si>
  <si>
    <t>*4</t>
    <phoneticPr fontId="1"/>
  </si>
  <si>
    <t>*4：印刷された機密情報（設計図面情報等）や機密情報から作成された物（金型等）を扱っていない場合、回答は「該当しない」を選択して下さい。</t>
    <rPh sb="3" eb="5">
      <t>インサツ</t>
    </rPh>
    <rPh sb="8" eb="10">
      <t>キミツ</t>
    </rPh>
    <rPh sb="10" eb="12">
      <t>ジョウホウ</t>
    </rPh>
    <rPh sb="13" eb="15">
      <t>セッケイ</t>
    </rPh>
    <rPh sb="15" eb="17">
      <t>ズメン</t>
    </rPh>
    <rPh sb="17" eb="20">
      <t>ジョウホウナド</t>
    </rPh>
    <rPh sb="22" eb="24">
      <t>キミツ</t>
    </rPh>
    <rPh sb="24" eb="26">
      <t>ジョウホウ</t>
    </rPh>
    <rPh sb="28" eb="30">
      <t>サクセイ</t>
    </rPh>
    <rPh sb="33" eb="34">
      <t>モノ</t>
    </rPh>
    <rPh sb="35" eb="38">
      <t>カナガタナド</t>
    </rPh>
    <rPh sb="40" eb="41">
      <t>アツカ</t>
    </rPh>
    <rPh sb="46" eb="48">
      <t>バアイ</t>
    </rPh>
    <rPh sb="49" eb="51">
      <t>カイトウ</t>
    </rPh>
    <rPh sb="53" eb="55">
      <t>ガイトウ</t>
    </rPh>
    <rPh sb="60" eb="62">
      <t>センタク</t>
    </rPh>
    <rPh sb="64" eb="65">
      <t>クダ</t>
    </rPh>
    <phoneticPr fontId="1"/>
  </si>
  <si>
    <t>原則、機密情報の社外持出し（メールのようなネットワーク経由の送付等も含む）を禁止していますか。
業務上社外持出しが必要な場合は、以下の全ての対応を含めた、持出しルールを策定していますか。
1) 機密情報を持出す場合は、管理責任者の承認を得たうえで、台帳管理する。
2) 電子化されている場合は、暗号化等の情報漏えい対策を実施する。
3) 部外者の目に触れないように注意するとともに、常に傍を離れないようにする。</t>
    <rPh sb="0" eb="2">
      <t>ゲンソク</t>
    </rPh>
    <rPh sb="8" eb="10">
      <t>シャガイ</t>
    </rPh>
    <rPh sb="10" eb="11">
      <t>モ</t>
    </rPh>
    <rPh sb="11" eb="12">
      <t>ダ</t>
    </rPh>
    <rPh sb="27" eb="29">
      <t>ケイユ</t>
    </rPh>
    <rPh sb="30" eb="32">
      <t>ソウフ</t>
    </rPh>
    <rPh sb="32" eb="33">
      <t>ナド</t>
    </rPh>
    <rPh sb="34" eb="35">
      <t>フク</t>
    </rPh>
    <rPh sb="38" eb="40">
      <t>キンシ</t>
    </rPh>
    <rPh sb="51" eb="53">
      <t>シャガイ</t>
    </rPh>
    <rPh sb="53" eb="54">
      <t>モ</t>
    </rPh>
    <rPh sb="54" eb="55">
      <t>ダ</t>
    </rPh>
    <rPh sb="64" eb="66">
      <t>イカ</t>
    </rPh>
    <rPh sb="67" eb="68">
      <t>スベ</t>
    </rPh>
    <rPh sb="70" eb="72">
      <t>タイオウ</t>
    </rPh>
    <rPh sb="73" eb="74">
      <t>フク</t>
    </rPh>
    <rPh sb="77" eb="78">
      <t>モ</t>
    </rPh>
    <rPh sb="78" eb="79">
      <t>ダ</t>
    </rPh>
    <rPh sb="84" eb="86">
      <t>サクテイ</t>
    </rPh>
    <rPh sb="97" eb="99">
      <t>キミツ</t>
    </rPh>
    <rPh sb="99" eb="101">
      <t>ジョウホウ</t>
    </rPh>
    <rPh sb="102" eb="104">
      <t>モチダ</t>
    </rPh>
    <rPh sb="105" eb="107">
      <t>バアイ</t>
    </rPh>
    <rPh sb="109" eb="111">
      <t>カンリ</t>
    </rPh>
    <rPh sb="111" eb="113">
      <t>セキニン</t>
    </rPh>
    <rPh sb="113" eb="114">
      <t>シャ</t>
    </rPh>
    <rPh sb="115" eb="117">
      <t>ショウニン</t>
    </rPh>
    <rPh sb="118" eb="119">
      <t>エ</t>
    </rPh>
    <rPh sb="124" eb="126">
      <t>ダイチョウ</t>
    </rPh>
    <rPh sb="126" eb="128">
      <t>カンリ</t>
    </rPh>
    <rPh sb="135" eb="137">
      <t>デンシ</t>
    </rPh>
    <rPh sb="137" eb="138">
      <t>カ</t>
    </rPh>
    <rPh sb="143" eb="145">
      <t>バアイ</t>
    </rPh>
    <rPh sb="147" eb="150">
      <t>アンゴウカ</t>
    </rPh>
    <rPh sb="150" eb="151">
      <t>ナド</t>
    </rPh>
    <rPh sb="152" eb="154">
      <t>ジョウホウ</t>
    </rPh>
    <rPh sb="154" eb="155">
      <t>ロウ</t>
    </rPh>
    <rPh sb="157" eb="159">
      <t>タイサク</t>
    </rPh>
    <rPh sb="160" eb="162">
      <t>ジッシ</t>
    </rPh>
    <rPh sb="169" eb="172">
      <t>ブガイシャ</t>
    </rPh>
    <rPh sb="173" eb="174">
      <t>メ</t>
    </rPh>
    <rPh sb="175" eb="176">
      <t>フ</t>
    </rPh>
    <rPh sb="182" eb="184">
      <t>チュウイ</t>
    </rPh>
    <rPh sb="191" eb="192">
      <t>ツネ</t>
    </rPh>
    <rPh sb="193" eb="194">
      <t>ソバ</t>
    </rPh>
    <rPh sb="195" eb="196">
      <t>ハナ</t>
    </rPh>
    <phoneticPr fontId="1"/>
  </si>
  <si>
    <t>*3：電子化された機密情報を取扱っていない場合、回答は「該当しない」を選択して下さい。</t>
    <rPh sb="3" eb="6">
      <t>デンシカ</t>
    </rPh>
    <rPh sb="9" eb="11">
      <t>キミツ</t>
    </rPh>
    <rPh sb="11" eb="13">
      <t>ジョウホウ</t>
    </rPh>
    <rPh sb="14" eb="16">
      <t>トリアツカ</t>
    </rPh>
    <rPh sb="21" eb="23">
      <t>バアイ</t>
    </rPh>
    <rPh sb="24" eb="26">
      <t>カイトウ</t>
    </rPh>
    <rPh sb="28" eb="30">
      <t>ガイトウ</t>
    </rPh>
    <rPh sb="35" eb="37">
      <t>センタク</t>
    </rPh>
    <rPh sb="39" eb="40">
      <t>クダ</t>
    </rPh>
    <phoneticPr fontId="1"/>
  </si>
  <si>
    <t>No.</t>
    <phoneticPr fontId="1"/>
  </si>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</sst>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0"/>
      <color rgb="FF000000"/>
      <name val="ＭＳ Ｐ明朝"/>
      <family val="1"/>
      <charset val="128"/>
    </font>
    <font>
      <vertAlign val="superscript"/>
      <sz val="10"/>
      <color rgb="FF000000"/>
      <name val="ＭＳ Ｐ明朝"/>
      <family val="1"/>
      <charset val="128"/>
    </font>
    <font>
      <sz val="11"/>
      <color theme="1"/>
      <name val="ＭＳ Ｐ明朝"/>
      <family val="1"/>
      <charset val="128"/>
    </font>
    <font>
      <sz val="10"/>
      <color theme="1"/>
      <name val="ＭＳ Ｐ明朝"/>
      <family val="1"/>
      <charset val="128"/>
    </font>
    <font>
      <b/>
      <sz val="10"/>
      <color theme="1"/>
      <name val="ＭＳ Ｐゴシック"/>
      <family val="3"/>
      <charset val="128"/>
      <scheme val="minor"/>
    </font>
    <font>
      <b/>
      <sz val="12"/>
      <color theme="1"/>
      <name val="ＭＳ Ｐ明朝"/>
      <family val="1"/>
      <charset val="128"/>
    </font>
    <font>
      <b/>
      <u/>
      <sz val="16"/>
      <color theme="1"/>
      <name val="ＭＳ Ｐゴシック"/>
      <family val="3"/>
      <charset val="128"/>
      <scheme val="minor"/>
    </font>
    <font>
      <sz val="10"/>
      <name val="ＭＳ Ｐ明朝"/>
      <family val="1"/>
      <charset val="128"/>
    </font>
    <font>
      <sz val="11"/>
      <color theme="1"/>
      <name val="ＭＳ Ｐゴシック"/>
      <family val="2"/>
      <charset val="128"/>
      <scheme val="minor"/>
    </font>
    <font>
      <b/>
      <sz val="11"/>
      <color theme="1"/>
      <name val="ＭＳ Ｐ明朝"/>
      <family val="1"/>
      <charset val="128"/>
    </font>
    <font>
      <b/>
      <sz val="16"/>
      <color theme="1"/>
      <name val="ＭＳ Ｐゴシック"/>
      <family val="3"/>
      <charset val="128"/>
      <scheme val="minor"/>
    </font>
    <font>
      <b/>
      <u/>
      <sz val="10"/>
      <color theme="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Border="1" applyAlignment="1">
      <alignment horizontal="center" vertical="top" wrapText="1"/>
    </xf>
    <xf numFmtId="0" fontId="5" fillId="0" borderId="0" xfId="0" applyFont="1" applyBorder="1" applyAlignment="1">
      <alignment horizontal="lef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4" fillId="0" borderId="13" xfId="0" applyFont="1" applyBorder="1" applyAlignment="1">
      <alignment horizontal="center" vertical="center" wrapText="1"/>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lignment vertical="center"/>
    </xf>
    <xf numFmtId="9" fontId="11" fillId="4" borderId="13" xfId="1" applyFont="1" applyFill="1" applyBorder="1" applyAlignment="1">
      <alignment vertical="center" wrapText="1"/>
    </xf>
    <xf numFmtId="0" fontId="0" fillId="4" borderId="14" xfId="0" applyFill="1" applyBorder="1" applyAlignment="1">
      <alignment horizontal="center" vertical="center"/>
    </xf>
    <xf numFmtId="0" fontId="9" fillId="0" borderId="1" xfId="0" applyFont="1" applyFill="1" applyBorder="1" applyAlignment="1">
      <alignment horizontal="left" vertical="top" wrapText="1" readingOrder="1"/>
    </xf>
    <xf numFmtId="0" fontId="9" fillId="0" borderId="1" xfId="0" applyFont="1" applyFill="1" applyBorder="1" applyAlignment="1">
      <alignment horizontal="left" vertical="center" wrapText="1" readingOrder="1"/>
    </xf>
    <xf numFmtId="0" fontId="2" fillId="0" borderId="1" xfId="0" applyFont="1" applyFill="1" applyBorder="1" applyAlignment="1">
      <alignment horizontal="left" vertical="top" wrapText="1" readingOrder="1"/>
    </xf>
    <xf numFmtId="0" fontId="2" fillId="0" borderId="1" xfId="0" applyFont="1" applyBorder="1" applyAlignment="1">
      <alignment horizontal="left" vertical="top" wrapText="1" readingOrder="1"/>
    </xf>
    <xf numFmtId="0" fontId="2" fillId="0" borderId="2" xfId="0" applyFont="1" applyBorder="1" applyAlignment="1">
      <alignment horizontal="left" vertical="top" wrapText="1" readingOrder="1"/>
    </xf>
    <xf numFmtId="0" fontId="11" fillId="0" borderId="13" xfId="0" applyFont="1" applyBorder="1" applyAlignment="1">
      <alignment horizontal="center" vertical="center" wrapText="1"/>
    </xf>
    <xf numFmtId="0" fontId="13" fillId="0" borderId="0" xfId="0" applyFont="1" applyBorder="1" applyAlignment="1">
      <alignment horizontal="left" vertical="center"/>
    </xf>
    <xf numFmtId="0" fontId="12" fillId="2" borderId="2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2" borderId="6" xfId="0" applyFont="1" applyFill="1" applyBorder="1" applyAlignment="1">
      <alignment horizontal="center" vertical="center"/>
    </xf>
    <xf numFmtId="0" fontId="2" fillId="0" borderId="22" xfId="0" applyFont="1" applyBorder="1" applyAlignment="1">
      <alignment horizontal="left" vertical="top" wrapText="1" readingOrder="1"/>
    </xf>
    <xf numFmtId="0" fontId="9" fillId="0" borderId="23" xfId="0" applyFont="1" applyFill="1" applyBorder="1" applyAlignment="1">
      <alignment horizontal="left" vertical="top" wrapText="1" readingOrder="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readingOrder="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2"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 fillId="0" borderId="3" xfId="0" applyFont="1" applyBorder="1" applyAlignment="1">
      <alignment horizontal="left" vertical="top" wrapText="1" readingOrder="1"/>
    </xf>
    <xf numFmtId="0" fontId="2" fillId="0" borderId="17" xfId="0" applyFont="1" applyBorder="1" applyAlignment="1">
      <alignment horizontal="left" vertical="top" wrapText="1" readingOrder="1"/>
    </xf>
    <xf numFmtId="0" fontId="2" fillId="0" borderId="18" xfId="0" applyFont="1" applyBorder="1" applyAlignment="1">
      <alignment horizontal="left" vertical="top" wrapText="1" readingOrder="1"/>
    </xf>
    <xf numFmtId="0" fontId="2" fillId="0" borderId="19" xfId="0" applyFont="1" applyBorder="1" applyAlignment="1">
      <alignment horizontal="left" vertical="top" wrapText="1" readingOrder="1"/>
    </xf>
    <xf numFmtId="0" fontId="2" fillId="0" borderId="7" xfId="0" applyFont="1" applyBorder="1" applyAlignment="1">
      <alignment horizontal="left" vertical="top" wrapText="1" readingOrder="1"/>
    </xf>
    <xf numFmtId="0" fontId="2" fillId="0" borderId="9" xfId="0" applyFont="1" applyBorder="1" applyAlignment="1">
      <alignment horizontal="left" vertical="top" wrapText="1" readingOrder="1"/>
    </xf>
    <xf numFmtId="0" fontId="8" fillId="0" borderId="0" xfId="0" applyFont="1" applyAlignment="1">
      <alignment horizontal="left" vertical="center"/>
    </xf>
    <xf numFmtId="0" fontId="8" fillId="0" borderId="20" xfId="0" applyFont="1" applyBorder="1" applyAlignment="1">
      <alignment horizontal="left" vertical="center"/>
    </xf>
    <xf numFmtId="0" fontId="2" fillId="0" borderId="1" xfId="0" applyFont="1" applyFill="1" applyBorder="1" applyAlignment="1">
      <alignment horizontal="left" vertical="top" wrapText="1" readingOrder="1"/>
    </xf>
    <xf numFmtId="0" fontId="2" fillId="0" borderId="1" xfId="0" applyFont="1" applyBorder="1" applyAlignment="1">
      <alignment horizontal="left" vertical="top" wrapText="1" readingOrder="1"/>
    </xf>
    <xf numFmtId="0" fontId="0" fillId="0" borderId="8" xfId="0" applyBorder="1" applyAlignment="1" applyProtection="1">
      <alignment horizontal="center" vertical="center"/>
    </xf>
    <xf numFmtId="0" fontId="0" fillId="0" borderId="11" xfId="0" applyBorder="1" applyAlignment="1" applyProtection="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99FF"/>
      <color rgb="FF00FFFF"/>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view="pageBreakPreview" zoomScale="85" zoomScaleNormal="90" zoomScaleSheetLayoutView="85" zoomScalePageLayoutView="85" workbookViewId="0"/>
  </sheetViews>
  <sheetFormatPr defaultRowHeight="13.5" x14ac:dyDescent="0.15"/>
  <cols>
    <col min="1" max="1" width="15.75" style="1" customWidth="1"/>
    <col min="2" max="2" width="27" customWidth="1"/>
    <col min="3" max="3" width="7.375" style="1" bestFit="1" customWidth="1"/>
    <col min="4" max="4" width="61" style="2" customWidth="1"/>
    <col min="5" max="5" width="12.25" style="3" customWidth="1"/>
    <col min="6" max="6" width="7.375" style="3" bestFit="1" customWidth="1"/>
    <col min="7" max="7" width="8.875" style="2" customWidth="1"/>
    <col min="8" max="8" width="36.375" style="2" customWidth="1"/>
    <col min="10" max="10" width="1.875" customWidth="1"/>
  </cols>
  <sheetData>
    <row r="1" spans="1:9" ht="6" customHeight="1" thickBot="1" x14ac:dyDescent="0.2"/>
    <row r="2" spans="1:9" ht="27" customHeight="1" x14ac:dyDescent="0.15">
      <c r="E2" s="42" t="s">
        <v>45</v>
      </c>
      <c r="F2" s="43"/>
      <c r="G2" s="48"/>
      <c r="H2" s="48"/>
      <c r="I2" s="49"/>
    </row>
    <row r="3" spans="1:9" ht="27" customHeight="1" x14ac:dyDescent="0.15">
      <c r="B3" s="10"/>
      <c r="C3" s="10"/>
      <c r="E3" s="44" t="s">
        <v>76</v>
      </c>
      <c r="F3" s="45"/>
      <c r="G3" s="50"/>
      <c r="H3" s="50"/>
      <c r="I3" s="51"/>
    </row>
    <row r="4" spans="1:9" ht="26.25" customHeight="1" thickBot="1" x14ac:dyDescent="0.2">
      <c r="A4" s="62" t="s">
        <v>46</v>
      </c>
      <c r="B4" s="62"/>
      <c r="C4" s="62"/>
      <c r="D4" s="63"/>
      <c r="E4" s="46" t="s">
        <v>59</v>
      </c>
      <c r="F4" s="47"/>
      <c r="G4" s="52"/>
      <c r="H4" s="52"/>
      <c r="I4" s="53"/>
    </row>
    <row r="5" spans="1:9" ht="14.25" thickBot="1" x14ac:dyDescent="0.2"/>
    <row r="6" spans="1:9" ht="39" customHeight="1" x14ac:dyDescent="0.15">
      <c r="A6" s="26" t="s">
        <v>16</v>
      </c>
      <c r="B6" s="27" t="s">
        <v>12</v>
      </c>
      <c r="C6" s="27" t="s">
        <v>98</v>
      </c>
      <c r="D6" s="27" t="s">
        <v>15</v>
      </c>
      <c r="E6" s="28" t="s">
        <v>67</v>
      </c>
      <c r="F6" s="27" t="s">
        <v>13</v>
      </c>
      <c r="G6" s="27" t="s">
        <v>14</v>
      </c>
      <c r="H6" s="29" t="s">
        <v>58</v>
      </c>
      <c r="I6" s="30" t="s">
        <v>44</v>
      </c>
    </row>
    <row r="7" spans="1:9" ht="26.1" customHeight="1" x14ac:dyDescent="0.15">
      <c r="A7" s="57" t="s">
        <v>41</v>
      </c>
      <c r="B7" s="22" t="s">
        <v>0</v>
      </c>
      <c r="C7" s="33">
        <v>1</v>
      </c>
      <c r="D7" s="19" t="s">
        <v>79</v>
      </c>
      <c r="E7" s="35" t="s">
        <v>68</v>
      </c>
      <c r="F7" s="33">
        <v>3</v>
      </c>
      <c r="G7" s="38" t="s">
        <v>99</v>
      </c>
      <c r="H7" s="39"/>
      <c r="I7" s="66" t="str">
        <f>IF(G7="はい",F7,IF(G7="いいえ",0,""))</f>
        <v/>
      </c>
    </row>
    <row r="8" spans="1:9" ht="25.5" customHeight="1" x14ac:dyDescent="0.15">
      <c r="A8" s="58"/>
      <c r="B8" s="22" t="s">
        <v>1</v>
      </c>
      <c r="C8" s="33">
        <v>2</v>
      </c>
      <c r="D8" s="19" t="s">
        <v>80</v>
      </c>
      <c r="E8" s="35" t="s">
        <v>68</v>
      </c>
      <c r="F8" s="33">
        <v>3</v>
      </c>
      <c r="G8" s="38"/>
      <c r="H8" s="39"/>
      <c r="I8" s="66" t="str">
        <f t="shared" ref="I8:I49" si="0">IF(G8="はい",F8,IF(G8="いいえ",0,""))</f>
        <v/>
      </c>
    </row>
    <row r="9" spans="1:9" ht="26.1" customHeight="1" x14ac:dyDescent="0.15">
      <c r="A9" s="58"/>
      <c r="B9" s="54" t="s">
        <v>2</v>
      </c>
      <c r="C9" s="33">
        <v>3</v>
      </c>
      <c r="D9" s="19" t="s">
        <v>60</v>
      </c>
      <c r="E9" s="35" t="s">
        <v>69</v>
      </c>
      <c r="F9" s="33">
        <f>IF(G9="該当しない","",2)</f>
        <v>2</v>
      </c>
      <c r="G9" s="38"/>
      <c r="H9" s="39"/>
      <c r="I9" s="66" t="str">
        <f t="shared" si="0"/>
        <v/>
      </c>
    </row>
    <row r="10" spans="1:9" ht="26.1" customHeight="1" x14ac:dyDescent="0.15">
      <c r="A10" s="58"/>
      <c r="B10" s="55"/>
      <c r="C10" s="33">
        <v>4</v>
      </c>
      <c r="D10" s="19" t="s">
        <v>61</v>
      </c>
      <c r="E10" s="35" t="s">
        <v>69</v>
      </c>
      <c r="F10" s="33">
        <f>IF(G10="該当しない","",2)</f>
        <v>2</v>
      </c>
      <c r="G10" s="38"/>
      <c r="H10" s="39"/>
      <c r="I10" s="66" t="str">
        <f t="shared" si="0"/>
        <v/>
      </c>
    </row>
    <row r="11" spans="1:9" ht="26.1" customHeight="1" x14ac:dyDescent="0.15">
      <c r="A11" s="58"/>
      <c r="B11" s="54" t="s">
        <v>17</v>
      </c>
      <c r="C11" s="33">
        <v>5</v>
      </c>
      <c r="D11" s="19" t="s">
        <v>47</v>
      </c>
      <c r="E11" s="35" t="s">
        <v>68</v>
      </c>
      <c r="F11" s="36">
        <v>3</v>
      </c>
      <c r="G11" s="38" t="s">
        <v>99</v>
      </c>
      <c r="H11" s="39"/>
      <c r="I11" s="66" t="str">
        <f t="shared" si="0"/>
        <v/>
      </c>
    </row>
    <row r="12" spans="1:9" ht="12.95" customHeight="1" x14ac:dyDescent="0.15">
      <c r="A12" s="58"/>
      <c r="B12" s="55"/>
      <c r="C12" s="33">
        <v>6</v>
      </c>
      <c r="D12" s="20" t="s">
        <v>77</v>
      </c>
      <c r="E12" s="35" t="s">
        <v>68</v>
      </c>
      <c r="F12" s="36">
        <v>3</v>
      </c>
      <c r="G12" s="38" t="s">
        <v>99</v>
      </c>
      <c r="H12" s="39"/>
      <c r="I12" s="66" t="str">
        <f t="shared" si="0"/>
        <v/>
      </c>
    </row>
    <row r="13" spans="1:9" ht="104.1" customHeight="1" x14ac:dyDescent="0.15">
      <c r="A13" s="58"/>
      <c r="B13" s="22" t="s">
        <v>3</v>
      </c>
      <c r="C13" s="33">
        <v>7</v>
      </c>
      <c r="D13" s="19" t="s">
        <v>96</v>
      </c>
      <c r="E13" s="35" t="s">
        <v>68</v>
      </c>
      <c r="F13" s="36">
        <v>3</v>
      </c>
      <c r="G13" s="38" t="s">
        <v>99</v>
      </c>
      <c r="H13" s="39"/>
      <c r="I13" s="66" t="str">
        <f t="shared" si="0"/>
        <v/>
      </c>
    </row>
    <row r="14" spans="1:9" ht="26.1" customHeight="1" x14ac:dyDescent="0.15">
      <c r="A14" s="58"/>
      <c r="B14" s="22" t="s">
        <v>4</v>
      </c>
      <c r="C14" s="33">
        <v>8</v>
      </c>
      <c r="D14" s="19" t="s">
        <v>18</v>
      </c>
      <c r="E14" s="35" t="s">
        <v>68</v>
      </c>
      <c r="F14" s="36">
        <v>2</v>
      </c>
      <c r="G14" s="38" t="s">
        <v>99</v>
      </c>
      <c r="H14" s="39"/>
      <c r="I14" s="66" t="str">
        <f t="shared" si="0"/>
        <v/>
      </c>
    </row>
    <row r="15" spans="1:9" ht="39" customHeight="1" x14ac:dyDescent="0.15">
      <c r="A15" s="58"/>
      <c r="B15" s="22" t="s">
        <v>19</v>
      </c>
      <c r="C15" s="33">
        <v>9</v>
      </c>
      <c r="D15" s="19" t="s">
        <v>52</v>
      </c>
      <c r="E15" s="35" t="s">
        <v>70</v>
      </c>
      <c r="F15" s="33">
        <f>IF(G15="該当しない","",2)</f>
        <v>2</v>
      </c>
      <c r="G15" s="38"/>
      <c r="H15" s="39"/>
      <c r="I15" s="66" t="str">
        <f t="shared" si="0"/>
        <v/>
      </c>
    </row>
    <row r="16" spans="1:9" ht="39" customHeight="1" x14ac:dyDescent="0.15">
      <c r="A16" s="58"/>
      <c r="B16" s="22" t="s">
        <v>20</v>
      </c>
      <c r="C16" s="33">
        <v>10</v>
      </c>
      <c r="D16" s="19" t="s">
        <v>81</v>
      </c>
      <c r="E16" s="35" t="s">
        <v>68</v>
      </c>
      <c r="F16" s="36">
        <v>3</v>
      </c>
      <c r="G16" s="38" t="s">
        <v>99</v>
      </c>
      <c r="H16" s="39"/>
      <c r="I16" s="66" t="str">
        <f t="shared" si="0"/>
        <v/>
      </c>
    </row>
    <row r="17" spans="1:9" ht="39" customHeight="1" x14ac:dyDescent="0.15">
      <c r="A17" s="58"/>
      <c r="B17" s="54" t="s">
        <v>21</v>
      </c>
      <c r="C17" s="33">
        <v>11</v>
      </c>
      <c r="D17" s="19" t="s">
        <v>78</v>
      </c>
      <c r="E17" s="35" t="s">
        <v>68</v>
      </c>
      <c r="F17" s="36">
        <v>3</v>
      </c>
      <c r="G17" s="38" t="s">
        <v>99</v>
      </c>
      <c r="H17" s="39"/>
      <c r="I17" s="66" t="str">
        <f t="shared" si="0"/>
        <v/>
      </c>
    </row>
    <row r="18" spans="1:9" ht="26.1" customHeight="1" x14ac:dyDescent="0.15">
      <c r="A18" s="58"/>
      <c r="B18" s="56"/>
      <c r="C18" s="33">
        <v>12</v>
      </c>
      <c r="D18" s="19" t="s">
        <v>87</v>
      </c>
      <c r="E18" s="35" t="s">
        <v>69</v>
      </c>
      <c r="F18" s="33">
        <f>IF(G18="該当しない","",2)</f>
        <v>2</v>
      </c>
      <c r="G18" s="38"/>
      <c r="H18" s="39"/>
      <c r="I18" s="66" t="str">
        <f t="shared" si="0"/>
        <v/>
      </c>
    </row>
    <row r="19" spans="1:9" ht="26.1" customHeight="1" x14ac:dyDescent="0.15">
      <c r="A19" s="59"/>
      <c r="B19" s="55"/>
      <c r="C19" s="33">
        <v>13</v>
      </c>
      <c r="D19" s="19" t="s">
        <v>48</v>
      </c>
      <c r="E19" s="35" t="s">
        <v>69</v>
      </c>
      <c r="F19" s="33">
        <f>IF(G19="該当しない","",2)</f>
        <v>2</v>
      </c>
      <c r="G19" s="38"/>
      <c r="H19" s="39"/>
      <c r="I19" s="66" t="str">
        <f t="shared" si="0"/>
        <v/>
      </c>
    </row>
    <row r="20" spans="1:9" ht="26.1" customHeight="1" x14ac:dyDescent="0.15">
      <c r="A20" s="60" t="s">
        <v>42</v>
      </c>
      <c r="B20" s="54" t="s">
        <v>5</v>
      </c>
      <c r="C20" s="33">
        <v>14</v>
      </c>
      <c r="D20" s="19" t="s">
        <v>53</v>
      </c>
      <c r="E20" s="35" t="s">
        <v>68</v>
      </c>
      <c r="F20" s="36">
        <v>3</v>
      </c>
      <c r="G20" s="38" t="s">
        <v>99</v>
      </c>
      <c r="H20" s="39"/>
      <c r="I20" s="66" t="str">
        <f t="shared" si="0"/>
        <v/>
      </c>
    </row>
    <row r="21" spans="1:9" ht="39" customHeight="1" x14ac:dyDescent="0.15">
      <c r="A21" s="60"/>
      <c r="B21" s="55"/>
      <c r="C21" s="33">
        <v>15</v>
      </c>
      <c r="D21" s="19" t="s">
        <v>62</v>
      </c>
      <c r="E21" s="35" t="s">
        <v>69</v>
      </c>
      <c r="F21" s="33">
        <f>IF(G21="該当しない","",2)</f>
        <v>2</v>
      </c>
      <c r="G21" s="38"/>
      <c r="H21" s="39"/>
      <c r="I21" s="66" t="str">
        <f t="shared" si="0"/>
        <v/>
      </c>
    </row>
    <row r="22" spans="1:9" ht="26.1" customHeight="1" x14ac:dyDescent="0.15">
      <c r="A22" s="60"/>
      <c r="B22" s="54" t="s">
        <v>22</v>
      </c>
      <c r="C22" s="33">
        <v>16</v>
      </c>
      <c r="D22" s="19" t="s">
        <v>88</v>
      </c>
      <c r="E22" s="35" t="s">
        <v>68</v>
      </c>
      <c r="F22" s="36">
        <v>3</v>
      </c>
      <c r="G22" s="38" t="s">
        <v>99</v>
      </c>
      <c r="H22" s="39"/>
      <c r="I22" s="66" t="str">
        <f t="shared" si="0"/>
        <v/>
      </c>
    </row>
    <row r="23" spans="1:9" ht="26.1" customHeight="1" x14ac:dyDescent="0.15">
      <c r="A23" s="60"/>
      <c r="B23" s="55"/>
      <c r="C23" s="33">
        <v>17</v>
      </c>
      <c r="D23" s="19" t="s">
        <v>89</v>
      </c>
      <c r="E23" s="35" t="s">
        <v>69</v>
      </c>
      <c r="F23" s="33">
        <f>IF(G23="該当しない","",2)</f>
        <v>2</v>
      </c>
      <c r="G23" s="38"/>
      <c r="H23" s="39"/>
      <c r="I23" s="66" t="str">
        <f t="shared" si="0"/>
        <v/>
      </c>
    </row>
    <row r="24" spans="1:9" ht="26.1" customHeight="1" x14ac:dyDescent="0.15">
      <c r="A24" s="60" t="s">
        <v>43</v>
      </c>
      <c r="B24" s="64" t="s">
        <v>24</v>
      </c>
      <c r="C24" s="33">
        <v>18</v>
      </c>
      <c r="D24" s="19" t="s">
        <v>23</v>
      </c>
      <c r="E24" s="35" t="s">
        <v>71</v>
      </c>
      <c r="F24" s="33">
        <f>IF(G24="該当しない","",3)</f>
        <v>3</v>
      </c>
      <c r="G24" s="38" t="s">
        <v>99</v>
      </c>
      <c r="H24" s="39"/>
      <c r="I24" s="66" t="str">
        <f t="shared" si="0"/>
        <v/>
      </c>
    </row>
    <row r="25" spans="1:9" ht="26.1" customHeight="1" x14ac:dyDescent="0.15">
      <c r="A25" s="60"/>
      <c r="B25" s="64"/>
      <c r="C25" s="33">
        <v>19</v>
      </c>
      <c r="D25" s="19" t="s">
        <v>54</v>
      </c>
      <c r="E25" s="35" t="s">
        <v>70</v>
      </c>
      <c r="F25" s="33">
        <f>IF(G25="該当しない","",2)</f>
        <v>2</v>
      </c>
      <c r="G25" s="38"/>
      <c r="H25" s="39"/>
      <c r="I25" s="66" t="str">
        <f t="shared" si="0"/>
        <v/>
      </c>
    </row>
    <row r="26" spans="1:9" ht="39" customHeight="1" x14ac:dyDescent="0.15">
      <c r="A26" s="60"/>
      <c r="B26" s="64"/>
      <c r="C26" s="33">
        <v>20</v>
      </c>
      <c r="D26" s="19" t="s">
        <v>82</v>
      </c>
      <c r="E26" s="35" t="s">
        <v>70</v>
      </c>
      <c r="F26" s="33">
        <f>IF(G26="該当しない","",2)</f>
        <v>2</v>
      </c>
      <c r="G26" s="38"/>
      <c r="H26" s="39"/>
      <c r="I26" s="66" t="str">
        <f t="shared" si="0"/>
        <v/>
      </c>
    </row>
    <row r="27" spans="1:9" ht="39" customHeight="1" x14ac:dyDescent="0.15">
      <c r="A27" s="60"/>
      <c r="B27" s="21" t="s">
        <v>6</v>
      </c>
      <c r="C27" s="33">
        <v>21</v>
      </c>
      <c r="D27" s="19" t="s">
        <v>49</v>
      </c>
      <c r="E27" s="35" t="s">
        <v>71</v>
      </c>
      <c r="F27" s="33">
        <f>IF(G27="該当しない","",2)</f>
        <v>2</v>
      </c>
      <c r="G27" s="38"/>
      <c r="H27" s="39"/>
      <c r="I27" s="66" t="str">
        <f t="shared" si="0"/>
        <v/>
      </c>
    </row>
    <row r="28" spans="1:9" ht="39" customHeight="1" x14ac:dyDescent="0.15">
      <c r="A28" s="60"/>
      <c r="B28" s="54" t="s">
        <v>25</v>
      </c>
      <c r="C28" s="33">
        <v>22</v>
      </c>
      <c r="D28" s="19" t="s">
        <v>65</v>
      </c>
      <c r="E28" s="35" t="s">
        <v>71</v>
      </c>
      <c r="F28" s="33">
        <f>IF(G28="該当しない","",3)</f>
        <v>3</v>
      </c>
      <c r="G28" s="38" t="s">
        <v>99</v>
      </c>
      <c r="H28" s="39"/>
      <c r="I28" s="66" t="str">
        <f t="shared" si="0"/>
        <v/>
      </c>
    </row>
    <row r="29" spans="1:9" ht="26.1" customHeight="1" x14ac:dyDescent="0.15">
      <c r="A29" s="60"/>
      <c r="B29" s="55"/>
      <c r="C29" s="33">
        <v>23</v>
      </c>
      <c r="D29" s="19" t="s">
        <v>55</v>
      </c>
      <c r="E29" s="35" t="s">
        <v>71</v>
      </c>
      <c r="F29" s="33">
        <f>IF(G29="該当しない","",3)</f>
        <v>3</v>
      </c>
      <c r="G29" s="38"/>
      <c r="H29" s="39"/>
      <c r="I29" s="66" t="str">
        <f t="shared" si="0"/>
        <v/>
      </c>
    </row>
    <row r="30" spans="1:9" ht="39" customHeight="1" x14ac:dyDescent="0.15">
      <c r="A30" s="60"/>
      <c r="B30" s="54" t="s">
        <v>7</v>
      </c>
      <c r="C30" s="33">
        <v>24</v>
      </c>
      <c r="D30" s="19" t="s">
        <v>90</v>
      </c>
      <c r="E30" s="35" t="s">
        <v>71</v>
      </c>
      <c r="F30" s="33">
        <f>IF(G30="該当しない","",3)</f>
        <v>3</v>
      </c>
      <c r="G30" s="38"/>
      <c r="H30" s="39"/>
      <c r="I30" s="66" t="str">
        <f t="shared" si="0"/>
        <v/>
      </c>
    </row>
    <row r="31" spans="1:9" ht="39" customHeight="1" x14ac:dyDescent="0.15">
      <c r="A31" s="60"/>
      <c r="B31" s="56"/>
      <c r="C31" s="33">
        <v>25</v>
      </c>
      <c r="D31" s="19" t="s">
        <v>83</v>
      </c>
      <c r="E31" s="35" t="s">
        <v>71</v>
      </c>
      <c r="F31" s="33">
        <f t="shared" ref="F31:F39" si="1">IF(G31="該当しない","",2)</f>
        <v>2</v>
      </c>
      <c r="G31" s="38"/>
      <c r="H31" s="39"/>
      <c r="I31" s="66" t="str">
        <f t="shared" si="0"/>
        <v/>
      </c>
    </row>
    <row r="32" spans="1:9" ht="39" customHeight="1" x14ac:dyDescent="0.15">
      <c r="A32" s="60"/>
      <c r="B32" s="56"/>
      <c r="C32" s="33">
        <v>26</v>
      </c>
      <c r="D32" s="19" t="s">
        <v>84</v>
      </c>
      <c r="E32" s="35" t="s">
        <v>71</v>
      </c>
      <c r="F32" s="33">
        <f t="shared" si="1"/>
        <v>2</v>
      </c>
      <c r="G32" s="38"/>
      <c r="H32" s="39"/>
      <c r="I32" s="66" t="str">
        <f t="shared" si="0"/>
        <v/>
      </c>
    </row>
    <row r="33" spans="1:9" ht="26.1" customHeight="1" x14ac:dyDescent="0.15">
      <c r="A33" s="60"/>
      <c r="B33" s="56"/>
      <c r="C33" s="33">
        <v>27</v>
      </c>
      <c r="D33" s="19" t="s">
        <v>85</v>
      </c>
      <c r="E33" s="35" t="s">
        <v>71</v>
      </c>
      <c r="F33" s="33">
        <f t="shared" si="1"/>
        <v>2</v>
      </c>
      <c r="G33" s="38"/>
      <c r="H33" s="39"/>
      <c r="I33" s="66" t="str">
        <f t="shared" si="0"/>
        <v/>
      </c>
    </row>
    <row r="34" spans="1:9" ht="26.1" customHeight="1" x14ac:dyDescent="0.15">
      <c r="A34" s="60"/>
      <c r="B34" s="56"/>
      <c r="C34" s="33">
        <v>28</v>
      </c>
      <c r="D34" s="19" t="s">
        <v>56</v>
      </c>
      <c r="E34" s="35" t="s">
        <v>71</v>
      </c>
      <c r="F34" s="33">
        <f t="shared" si="1"/>
        <v>2</v>
      </c>
      <c r="G34" s="38"/>
      <c r="H34" s="39"/>
      <c r="I34" s="66" t="str">
        <f t="shared" si="0"/>
        <v/>
      </c>
    </row>
    <row r="35" spans="1:9" ht="26.1" customHeight="1" x14ac:dyDescent="0.15">
      <c r="A35" s="60"/>
      <c r="B35" s="55"/>
      <c r="C35" s="33">
        <v>29</v>
      </c>
      <c r="D35" s="19" t="s">
        <v>26</v>
      </c>
      <c r="E35" s="35" t="s">
        <v>71</v>
      </c>
      <c r="F35" s="33">
        <f t="shared" si="1"/>
        <v>2</v>
      </c>
      <c r="G35" s="38"/>
      <c r="H35" s="39"/>
      <c r="I35" s="66" t="str">
        <f t="shared" si="0"/>
        <v/>
      </c>
    </row>
    <row r="36" spans="1:9" ht="28.5" customHeight="1" x14ac:dyDescent="0.15">
      <c r="A36" s="60"/>
      <c r="B36" s="65" t="s">
        <v>8</v>
      </c>
      <c r="C36" s="33">
        <v>30</v>
      </c>
      <c r="D36" s="19" t="s">
        <v>27</v>
      </c>
      <c r="E36" s="35" t="s">
        <v>71</v>
      </c>
      <c r="F36" s="33">
        <f t="shared" si="1"/>
        <v>2</v>
      </c>
      <c r="G36" s="38"/>
      <c r="H36" s="39"/>
      <c r="I36" s="66" t="str">
        <f t="shared" si="0"/>
        <v/>
      </c>
    </row>
    <row r="37" spans="1:9" ht="39" customHeight="1" x14ac:dyDescent="0.15">
      <c r="A37" s="60"/>
      <c r="B37" s="65"/>
      <c r="C37" s="33">
        <v>31</v>
      </c>
      <c r="D37" s="19" t="s">
        <v>66</v>
      </c>
      <c r="E37" s="35" t="s">
        <v>71</v>
      </c>
      <c r="F37" s="33">
        <f t="shared" si="1"/>
        <v>2</v>
      </c>
      <c r="G37" s="38"/>
      <c r="H37" s="39"/>
      <c r="I37" s="66" t="str">
        <f t="shared" si="0"/>
        <v/>
      </c>
    </row>
    <row r="38" spans="1:9" ht="26.1" customHeight="1" x14ac:dyDescent="0.15">
      <c r="A38" s="60"/>
      <c r="B38" s="22" t="s">
        <v>28</v>
      </c>
      <c r="C38" s="33">
        <v>32</v>
      </c>
      <c r="D38" s="19" t="s">
        <v>30</v>
      </c>
      <c r="E38" s="35" t="s">
        <v>71</v>
      </c>
      <c r="F38" s="33">
        <f t="shared" si="1"/>
        <v>2</v>
      </c>
      <c r="G38" s="38"/>
      <c r="H38" s="39"/>
      <c r="I38" s="66" t="str">
        <f t="shared" si="0"/>
        <v/>
      </c>
    </row>
    <row r="39" spans="1:9" ht="26.1" customHeight="1" x14ac:dyDescent="0.15">
      <c r="A39" s="60"/>
      <c r="B39" s="22" t="s">
        <v>29</v>
      </c>
      <c r="C39" s="33">
        <v>33</v>
      </c>
      <c r="D39" s="19" t="s">
        <v>31</v>
      </c>
      <c r="E39" s="35" t="s">
        <v>71</v>
      </c>
      <c r="F39" s="33">
        <f t="shared" si="1"/>
        <v>2</v>
      </c>
      <c r="G39" s="38"/>
      <c r="H39" s="39"/>
      <c r="I39" s="66" t="str">
        <f t="shared" ref="I39" si="2">IF(G39="はい",F39,IF(G39="いいえ",0,""))</f>
        <v/>
      </c>
    </row>
    <row r="40" spans="1:9" ht="26.1" customHeight="1" x14ac:dyDescent="0.15">
      <c r="A40" s="60"/>
      <c r="B40" s="22" t="s">
        <v>35</v>
      </c>
      <c r="C40" s="33">
        <v>34</v>
      </c>
      <c r="D40" s="19" t="s">
        <v>91</v>
      </c>
      <c r="E40" s="35" t="s">
        <v>71</v>
      </c>
      <c r="F40" s="33">
        <f>IF(G40="該当しない","",3)</f>
        <v>3</v>
      </c>
      <c r="G40" s="38"/>
      <c r="H40" s="39"/>
      <c r="I40" s="66" t="str">
        <f t="shared" si="0"/>
        <v/>
      </c>
    </row>
    <row r="41" spans="1:9" ht="39" customHeight="1" x14ac:dyDescent="0.15">
      <c r="A41" s="60"/>
      <c r="B41" s="54" t="s">
        <v>50</v>
      </c>
      <c r="C41" s="33">
        <v>35</v>
      </c>
      <c r="D41" s="19" t="s">
        <v>32</v>
      </c>
      <c r="E41" s="35" t="s">
        <v>71</v>
      </c>
      <c r="F41" s="33">
        <f>IF(G41="該当しない","",2)</f>
        <v>2</v>
      </c>
      <c r="G41" s="38"/>
      <c r="H41" s="39"/>
      <c r="I41" s="66" t="str">
        <f t="shared" si="0"/>
        <v/>
      </c>
    </row>
    <row r="42" spans="1:9" ht="26.1" customHeight="1" x14ac:dyDescent="0.15">
      <c r="A42" s="60"/>
      <c r="B42" s="56"/>
      <c r="C42" s="33">
        <v>36</v>
      </c>
      <c r="D42" s="19" t="s">
        <v>33</v>
      </c>
      <c r="E42" s="35" t="s">
        <v>68</v>
      </c>
      <c r="F42" s="36">
        <v>2</v>
      </c>
      <c r="G42" s="38" t="s">
        <v>99</v>
      </c>
      <c r="H42" s="39"/>
      <c r="I42" s="66" t="str">
        <f t="shared" si="0"/>
        <v/>
      </c>
    </row>
    <row r="43" spans="1:9" ht="12.95" customHeight="1" x14ac:dyDescent="0.15">
      <c r="A43" s="60"/>
      <c r="B43" s="55"/>
      <c r="C43" s="33">
        <v>37</v>
      </c>
      <c r="D43" s="19" t="s">
        <v>34</v>
      </c>
      <c r="E43" s="35" t="s">
        <v>68</v>
      </c>
      <c r="F43" s="36">
        <v>2</v>
      </c>
      <c r="G43" s="38" t="s">
        <v>99</v>
      </c>
      <c r="H43" s="39"/>
      <c r="I43" s="66" t="str">
        <f t="shared" si="0"/>
        <v/>
      </c>
    </row>
    <row r="44" spans="1:9" ht="26.1" customHeight="1" x14ac:dyDescent="0.15">
      <c r="A44" s="60"/>
      <c r="B44" s="21" t="s">
        <v>9</v>
      </c>
      <c r="C44" s="33">
        <v>38</v>
      </c>
      <c r="D44" s="19" t="s">
        <v>86</v>
      </c>
      <c r="E44" s="35" t="s">
        <v>71</v>
      </c>
      <c r="F44" s="33">
        <f t="shared" ref="F44:F49" si="3">IF(G44="該当しない","",2)</f>
        <v>2</v>
      </c>
      <c r="G44" s="38"/>
      <c r="H44" s="39"/>
      <c r="I44" s="66" t="str">
        <f t="shared" si="0"/>
        <v/>
      </c>
    </row>
    <row r="45" spans="1:9" ht="26.1" customHeight="1" x14ac:dyDescent="0.15">
      <c r="A45" s="60"/>
      <c r="B45" s="23" t="s">
        <v>11</v>
      </c>
      <c r="C45" s="33">
        <v>39</v>
      </c>
      <c r="D45" s="19" t="s">
        <v>57</v>
      </c>
      <c r="E45" s="35" t="s">
        <v>71</v>
      </c>
      <c r="F45" s="33">
        <f t="shared" si="3"/>
        <v>2</v>
      </c>
      <c r="G45" s="38"/>
      <c r="H45" s="39"/>
      <c r="I45" s="66" t="str">
        <f>IF(G45="はい",F45,IF(G45="いいえ",0,""))</f>
        <v/>
      </c>
    </row>
    <row r="46" spans="1:9" ht="26.1" customHeight="1" x14ac:dyDescent="0.15">
      <c r="A46" s="60" t="s">
        <v>36</v>
      </c>
      <c r="B46" s="54" t="s">
        <v>37</v>
      </c>
      <c r="C46" s="33">
        <v>40</v>
      </c>
      <c r="D46" s="19" t="s">
        <v>63</v>
      </c>
      <c r="E46" s="35" t="s">
        <v>72</v>
      </c>
      <c r="F46" s="33">
        <f t="shared" si="3"/>
        <v>2</v>
      </c>
      <c r="G46" s="38"/>
      <c r="H46" s="39"/>
      <c r="I46" s="66" t="str">
        <f t="shared" si="0"/>
        <v/>
      </c>
    </row>
    <row r="47" spans="1:9" ht="26.1" customHeight="1" x14ac:dyDescent="0.15">
      <c r="A47" s="60"/>
      <c r="B47" s="56"/>
      <c r="C47" s="33">
        <v>41</v>
      </c>
      <c r="D47" s="19" t="s">
        <v>92</v>
      </c>
      <c r="E47" s="35" t="s">
        <v>72</v>
      </c>
      <c r="F47" s="33">
        <f t="shared" si="3"/>
        <v>2</v>
      </c>
      <c r="G47" s="38"/>
      <c r="H47" s="39"/>
      <c r="I47" s="66" t="str">
        <f t="shared" si="0"/>
        <v/>
      </c>
    </row>
    <row r="48" spans="1:9" ht="26.1" customHeight="1" x14ac:dyDescent="0.15">
      <c r="A48" s="60"/>
      <c r="B48" s="56"/>
      <c r="C48" s="33">
        <v>42</v>
      </c>
      <c r="D48" s="19" t="s">
        <v>64</v>
      </c>
      <c r="E48" s="35" t="s">
        <v>93</v>
      </c>
      <c r="F48" s="33">
        <f t="shared" si="3"/>
        <v>2</v>
      </c>
      <c r="G48" s="38"/>
      <c r="H48" s="39"/>
      <c r="I48" s="66" t="str">
        <f t="shared" si="0"/>
        <v/>
      </c>
    </row>
    <row r="49" spans="1:9" ht="39" customHeight="1" thickBot="1" x14ac:dyDescent="0.2">
      <c r="A49" s="61"/>
      <c r="B49" s="31" t="s">
        <v>10</v>
      </c>
      <c r="C49" s="34">
        <v>43</v>
      </c>
      <c r="D49" s="32" t="s">
        <v>38</v>
      </c>
      <c r="E49" s="37" t="s">
        <v>94</v>
      </c>
      <c r="F49" s="34">
        <f t="shared" si="3"/>
        <v>2</v>
      </c>
      <c r="G49" s="38" t="s">
        <v>99</v>
      </c>
      <c r="H49" s="39"/>
      <c r="I49" s="67" t="str">
        <f t="shared" si="0"/>
        <v/>
      </c>
    </row>
    <row r="50" spans="1:9" ht="21" customHeight="1" thickBot="1" x14ac:dyDescent="0.2">
      <c r="A50" s="40" t="s">
        <v>39</v>
      </c>
      <c r="B50" s="41"/>
      <c r="C50" s="41"/>
      <c r="D50" s="41"/>
      <c r="E50" s="41"/>
      <c r="F50" s="11">
        <f>SUM(F7:F49)</f>
        <v>100</v>
      </c>
      <c r="G50" s="24" t="s">
        <v>51</v>
      </c>
      <c r="H50" s="17">
        <f>I50/F50</f>
        <v>0</v>
      </c>
      <c r="I50" s="18">
        <f>SUM(I7:I49)</f>
        <v>0</v>
      </c>
    </row>
    <row r="51" spans="1:9" x14ac:dyDescent="0.15">
      <c r="A51" s="5" t="s">
        <v>40</v>
      </c>
      <c r="B51" s="6"/>
      <c r="C51" s="4"/>
      <c r="D51" s="7"/>
      <c r="E51" s="8"/>
      <c r="F51" s="8"/>
      <c r="G51" s="7"/>
      <c r="H51" s="7"/>
    </row>
    <row r="52" spans="1:9" x14ac:dyDescent="0.15">
      <c r="A52" s="5"/>
      <c r="B52" s="6"/>
      <c r="C52" s="4"/>
      <c r="D52" s="7"/>
      <c r="E52" s="8"/>
      <c r="F52" s="8"/>
      <c r="G52" s="7"/>
      <c r="H52" s="7"/>
    </row>
    <row r="53" spans="1:9" x14ac:dyDescent="0.15">
      <c r="A53" s="25" t="s">
        <v>73</v>
      </c>
      <c r="B53" s="6"/>
      <c r="C53" s="4"/>
      <c r="D53" s="7"/>
      <c r="E53" s="8"/>
      <c r="F53" s="8"/>
      <c r="G53" s="7"/>
      <c r="H53" s="7"/>
    </row>
    <row r="54" spans="1:9" s="16" customFormat="1" ht="13.5" customHeight="1" x14ac:dyDescent="0.15">
      <c r="A54" s="5" t="s">
        <v>74</v>
      </c>
      <c r="B54" s="12"/>
      <c r="C54" s="13"/>
      <c r="D54" s="14"/>
      <c r="E54" s="15"/>
      <c r="F54" s="15"/>
      <c r="G54" s="14"/>
      <c r="H54" s="14"/>
    </row>
    <row r="55" spans="1:9" s="16" customFormat="1" ht="13.5" customHeight="1" x14ac:dyDescent="0.15">
      <c r="A55" s="5" t="s">
        <v>75</v>
      </c>
      <c r="B55" s="12"/>
      <c r="C55" s="13"/>
      <c r="D55" s="14"/>
      <c r="E55" s="15"/>
      <c r="F55" s="15"/>
      <c r="G55" s="14"/>
      <c r="H55" s="14"/>
    </row>
    <row r="56" spans="1:9" x14ac:dyDescent="0.15">
      <c r="A56" s="5" t="s">
        <v>97</v>
      </c>
      <c r="B56" s="6"/>
      <c r="C56" s="9"/>
      <c r="D56" s="7"/>
      <c r="E56" s="8"/>
      <c r="F56" s="8"/>
      <c r="G56" s="7"/>
      <c r="H56" s="7"/>
    </row>
    <row r="57" spans="1:9" x14ac:dyDescent="0.15">
      <c r="A57" s="5" t="s">
        <v>95</v>
      </c>
    </row>
  </sheetData>
  <sheetProtection password="EB1A" sheet="1" objects="1" scenarios="1"/>
  <mergeCells count="23">
    <mergeCell ref="A4:D4"/>
    <mergeCell ref="A24:A45"/>
    <mergeCell ref="B24:B26"/>
    <mergeCell ref="B36:B37"/>
    <mergeCell ref="B28:B29"/>
    <mergeCell ref="B30:B35"/>
    <mergeCell ref="B41:B43"/>
    <mergeCell ref="A50:E50"/>
    <mergeCell ref="E2:F2"/>
    <mergeCell ref="E3:F3"/>
    <mergeCell ref="E4:F4"/>
    <mergeCell ref="G2:I2"/>
    <mergeCell ref="G3:I3"/>
    <mergeCell ref="G4:I4"/>
    <mergeCell ref="B9:B10"/>
    <mergeCell ref="B17:B19"/>
    <mergeCell ref="A7:A19"/>
    <mergeCell ref="B20:B21"/>
    <mergeCell ref="B22:B23"/>
    <mergeCell ref="A46:A49"/>
    <mergeCell ref="B46:B48"/>
    <mergeCell ref="A20:A23"/>
    <mergeCell ref="B11:B12"/>
  </mergeCells>
  <phoneticPr fontId="1"/>
  <dataValidations count="2">
    <dataValidation type="list" allowBlank="1" showInputMessage="1" showErrorMessage="1" sqref="G7:G8 G11:G14 G16:G17 G20 G22 G42:G43">
      <formula1>"　,はい, いいえ"</formula1>
    </dataValidation>
    <dataValidation type="list" allowBlank="1" showInputMessage="1" showErrorMessage="1" sqref="G9:G10 G15 G18:G19 G21 G23:G41 G44:G49">
      <formula1>"　,はい,いいえ,該当しない"</formula1>
    </dataValidation>
  </dataValidations>
  <pageMargins left="0.39370078740157483" right="0.39370078740157483" top="0.35433070866141736" bottom="0.19685039370078741" header="0.31496062992125984" footer="0.31496062992125984"/>
  <pageSetup paperSize="8" scale="75" orientation="portrait" r:id="rId1"/>
  <ignoredErrors>
    <ignoredError sqref="I7:I49" unlockedFormula="1"/>
    <ignoredError sqref="F24 F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vt:lpstr>
      <vt:lpstr>チェックシート!Print_Area</vt:lpstr>
      <vt:lpstr>チェックシート!Print_Titles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2017-11-28T01:35:05Z</dcterms:created>
  <dcterms:modified xsi:type="dcterms:W3CDTF">2017-12-01T04:22:26Z</dcterms:modified>
</cp:coreProperties>
</file>